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activeTab="4"/>
  </bookViews>
  <sheets>
    <sheet name="2018" sheetId="1" r:id="rId1"/>
    <sheet name="2019" sheetId="2" r:id="rId2"/>
    <sheet name="2020" sheetId="3" r:id="rId3"/>
    <sheet name="2021" sheetId="4" r:id="rId4"/>
    <sheet name="Summary" sheetId="5" r:id="rId5"/>
  </sheets>
  <externalReferences>
    <externalReference r:id="rId6"/>
  </externalReferences>
  <definedNames>
    <definedName name="_xlnm._FilterDatabase" localSheetId="0" hidden="1">'2018'!$A$23:$AK$164</definedName>
    <definedName name="_xlnm._FilterDatabase" localSheetId="1" hidden="1">'2019'!$A$23:$AM$259</definedName>
    <definedName name="_xlnm._FilterDatabase" localSheetId="2" hidden="1">'2020'!$A$23:$AN$141</definedName>
    <definedName name="_xlnm._FilterDatabase" localSheetId="3" hidden="1">'2021'!$A$23:$AK$52</definedName>
  </definedNames>
  <calcPr calcId="125725"/>
</workbook>
</file>

<file path=xl/calcChain.xml><?xml version="1.0" encoding="utf-8"?>
<calcChain xmlns="http://schemas.openxmlformats.org/spreadsheetml/2006/main">
  <c r="X24" i="5"/>
  <c r="X18"/>
  <c r="X17"/>
  <c r="X16"/>
  <c r="X13"/>
  <c r="X12"/>
  <c r="X11"/>
  <c r="W24"/>
  <c r="W18"/>
  <c r="W17"/>
  <c r="W16"/>
  <c r="W13"/>
  <c r="W12"/>
  <c r="W11"/>
  <c r="V24"/>
  <c r="V18"/>
  <c r="V17"/>
  <c r="V16"/>
  <c r="V13"/>
  <c r="V12"/>
  <c r="V11"/>
  <c r="AG2" i="4"/>
  <c r="AE2"/>
  <c r="Y21"/>
  <c r="X21"/>
  <c r="X18"/>
  <c r="AF15"/>
  <c r="AF9"/>
  <c r="AF8"/>
  <c r="AF7"/>
  <c r="AF4"/>
  <c r="AF3"/>
  <c r="AF2"/>
  <c r="AG9" i="2"/>
  <c r="Y22"/>
  <c r="AI9" i="3"/>
  <c r="AE2"/>
  <c r="Y21"/>
  <c r="X21"/>
  <c r="AF15"/>
  <c r="AF9"/>
  <c r="AF8"/>
  <c r="AF7"/>
  <c r="AF4"/>
  <c r="AF3"/>
  <c r="AF2"/>
  <c r="AF116"/>
  <c r="AE116"/>
  <c r="AD116"/>
  <c r="AC116"/>
  <c r="AF112"/>
  <c r="AE112"/>
  <c r="AD112"/>
  <c r="AC112"/>
  <c r="AF77"/>
  <c r="AE77"/>
  <c r="AD77"/>
  <c r="AC77"/>
  <c r="AF62"/>
  <c r="AE62"/>
  <c r="AD62"/>
  <c r="AC62"/>
  <c r="AF47"/>
  <c r="AE47"/>
  <c r="AD47"/>
  <c r="AC47"/>
  <c r="AF37"/>
  <c r="AE37"/>
  <c r="AD37"/>
  <c r="AC37"/>
  <c r="X22" i="2"/>
  <c r="A22"/>
  <c r="AF19"/>
  <c r="AF13"/>
  <c r="AF12"/>
  <c r="AF11"/>
  <c r="AF8"/>
  <c r="AF7"/>
  <c r="AE6"/>
  <c r="AF6"/>
  <c r="AF259"/>
  <c r="AE259"/>
  <c r="AD259"/>
  <c r="AC259"/>
  <c r="AF258"/>
  <c r="AE258"/>
  <c r="AD258"/>
  <c r="AC258"/>
  <c r="AF257"/>
  <c r="AE257"/>
  <c r="AD257"/>
  <c r="AC257"/>
  <c r="AF256"/>
  <c r="AE256"/>
  <c r="AD256"/>
  <c r="AC256"/>
  <c r="AF255"/>
  <c r="AE255"/>
  <c r="AD255"/>
  <c r="AC255"/>
  <c r="AF254"/>
  <c r="AE254"/>
  <c r="AD254"/>
  <c r="AC254"/>
  <c r="AF253"/>
  <c r="AE253"/>
  <c r="AD253"/>
  <c r="AC253"/>
  <c r="AF217"/>
  <c r="AE217"/>
  <c r="AD217"/>
  <c r="AC217"/>
  <c r="AF182"/>
  <c r="AE182"/>
  <c r="AD182"/>
  <c r="AC182"/>
  <c r="AF146"/>
  <c r="AE146"/>
  <c r="AD146"/>
  <c r="AC146"/>
  <c r="AF139"/>
  <c r="AE139"/>
  <c r="AD139"/>
  <c r="AC139"/>
  <c r="AF98"/>
  <c r="AE98"/>
  <c r="AD98"/>
  <c r="AC98"/>
  <c r="AF95"/>
  <c r="AE95"/>
  <c r="AD95"/>
  <c r="AC95"/>
  <c r="AF94"/>
  <c r="AE94"/>
  <c r="AD94"/>
  <c r="AC94"/>
  <c r="AI4" i="1"/>
  <c r="A22"/>
  <c r="AE2"/>
  <c r="X21"/>
  <c r="AF2"/>
  <c r="AF7"/>
  <c r="AF9"/>
  <c r="AF8"/>
  <c r="AF4"/>
  <c r="AF15"/>
  <c r="AF3"/>
  <c r="X22"/>
</calcChain>
</file>

<file path=xl/sharedStrings.xml><?xml version="1.0" encoding="utf-8"?>
<sst xmlns="http://schemas.openxmlformats.org/spreadsheetml/2006/main" count="14979" uniqueCount="3646">
  <si>
    <t>Grant Award Published</t>
  </si>
  <si>
    <t>Criteria Summary</t>
  </si>
  <si>
    <t>Portfolio/Agency</t>
  </si>
  <si>
    <t>All Active and Retired Agencies</t>
  </si>
  <si>
    <t>Date Range</t>
  </si>
  <si>
    <t>1-Jan-2018 to 31-Dec-2018</t>
  </si>
  <si>
    <t>Date Type</t>
  </si>
  <si>
    <t>Publish Date</t>
  </si>
  <si>
    <t>Value Range (AUD)</t>
  </si>
  <si>
    <t>All</t>
  </si>
  <si>
    <t>Category</t>
  </si>
  <si>
    <t>Ad hoc/One-off</t>
  </si>
  <si>
    <t>Selection Process</t>
  </si>
  <si>
    <t>Aggregate</t>
  </si>
  <si>
    <t>Confidentiality</t>
  </si>
  <si>
    <t>Contact Name</t>
  </si>
  <si>
    <t>Recipient ABN</t>
  </si>
  <si>
    <t>GO ID</t>
  </si>
  <si>
    <t>Internal Reference ID</t>
  </si>
  <si>
    <t/>
  </si>
  <si>
    <t>Statistics</t>
  </si>
  <si>
    <t>Count</t>
  </si>
  <si>
    <t>24,446</t>
  </si>
  <si>
    <t>Value (AUD)</t>
  </si>
  <si>
    <t>$20,404,436,019.77</t>
  </si>
  <si>
    <t>Agency</t>
  </si>
  <si>
    <t>GA ID</t>
  </si>
  <si>
    <t>Recipient Name</t>
  </si>
  <si>
    <t>PBS Program Name</t>
  </si>
  <si>
    <t>Grant Program</t>
  </si>
  <si>
    <t>Grant Activity</t>
  </si>
  <si>
    <t>Purpose</t>
  </si>
  <si>
    <t>Aggregate Reason</t>
  </si>
  <si>
    <t>Aggregate Number</t>
  </si>
  <si>
    <t>Confidentiality - Contract</t>
  </si>
  <si>
    <t>Confidentiality - Outputs</t>
  </si>
  <si>
    <t>Approval Date</t>
  </si>
  <si>
    <t>Start Date</t>
  </si>
  <si>
    <t>End Date</t>
  </si>
  <si>
    <t>Recipient Suburb</t>
  </si>
  <si>
    <t>Recipient Town/City</t>
  </si>
  <si>
    <t>Recipient Postcode</t>
  </si>
  <si>
    <t>Recipient State/Territory</t>
  </si>
  <si>
    <t>Electorate</t>
  </si>
  <si>
    <t>Political Party</t>
  </si>
  <si>
    <t>Sitting Member</t>
  </si>
  <si>
    <t>Margin</t>
  </si>
  <si>
    <t>Recipient Country</t>
  </si>
  <si>
    <t>Delivery State/Territory</t>
  </si>
  <si>
    <t>Delivery Postcode</t>
  </si>
  <si>
    <t>Delivery Country</t>
  </si>
  <si>
    <t>Department of Home Affairs</t>
  </si>
  <si>
    <t>GA23419</t>
  </si>
  <si>
    <t>AGSCF64287</t>
  </si>
  <si>
    <t>BETH WEIZMANN COMMUNITY CENTRE INC</t>
  </si>
  <si>
    <t>94 026 206 846</t>
  </si>
  <si>
    <t>HA 18/19 National Security and Criminal Justice</t>
  </si>
  <si>
    <t>Safer Communities Fund – Home Affairs</t>
  </si>
  <si>
    <t>Upgraded Security – Beth Weizmann Jewish Community Centre</t>
  </si>
  <si>
    <t>Beth Weizmann Jewish Community Centre (BWJCC) will upgrade security infrastructure by building a blast resistant wall and secure point of entry to the Centre. BWJCC incorporating the Lamm Jewish Library of Australia (LJLA) is the recognised activity hub of the Victorian Jewish community. It regularly hosts hundreds of visitors including school groups, multifaith groups, politicians and VIPs and is the home to 30 Jewish communal organisations. The project will increase the safety and security of the hundreds of people who work and visit daily by providing a strong deterrent against possible future attacks and reducing the building s vulnerability.</t>
  </si>
  <si>
    <t>N</t>
  </si>
  <si>
    <t>Targeted or Restricted Competitive</t>
  </si>
  <si>
    <t>Community Safety</t>
  </si>
  <si>
    <t>CAULFIELD SOUTH</t>
  </si>
  <si>
    <t>VIC</t>
  </si>
  <si>
    <t>Goldstein</t>
  </si>
  <si>
    <t>Liberal</t>
  </si>
  <si>
    <t>Tim Wilson</t>
  </si>
  <si>
    <t>AUSTRALIA</t>
  </si>
  <si>
    <t>3162</t>
  </si>
  <si>
    <t>Grants Reporting Manager</t>
  </si>
  <si>
    <t>GA18755</t>
  </si>
  <si>
    <t>AGSCF64713</t>
  </si>
  <si>
    <t>TAMWORTH REGIONAL COUNCIL</t>
  </si>
  <si>
    <t>52 631 074 450</t>
  </si>
  <si>
    <t>HA 17/18 National Security and Criminal Justice</t>
  </si>
  <si>
    <t>Safer Communities Fund Round 2</t>
  </si>
  <si>
    <t>A grant was awarded to boost efforts of local councils and community organisations to address crime, anti–social behaviours and specified security risks</t>
  </si>
  <si>
    <t>TAMWORTH</t>
  </si>
  <si>
    <t>NSW</t>
  </si>
  <si>
    <t>New England</t>
  </si>
  <si>
    <t>The Nationals</t>
  </si>
  <si>
    <t>Barnaby Joyce</t>
  </si>
  <si>
    <t>2340</t>
  </si>
  <si>
    <t>GA18756</t>
  </si>
  <si>
    <t>AGSCF64670</t>
  </si>
  <si>
    <t>BLUE MOUNTAINS CITY COUNCIL</t>
  </si>
  <si>
    <t>52 699 520 223</t>
  </si>
  <si>
    <t>A grant was awarded to boost efforts of local councils and community organisations to address crime, anti–social behaviour and specified security risks.</t>
  </si>
  <si>
    <t>KATOOMBA</t>
  </si>
  <si>
    <t>Macquarie</t>
  </si>
  <si>
    <t>Australian Labor Party</t>
  </si>
  <si>
    <t>Susan Templeman</t>
  </si>
  <si>
    <t>2780</t>
  </si>
  <si>
    <t>GA18757</t>
  </si>
  <si>
    <t>AGSCF64613</t>
  </si>
  <si>
    <t>DAYBORO AND DISTRICTS PROGRESS ASSOCIATION INCORPORATED</t>
  </si>
  <si>
    <t>92 376 526 454</t>
  </si>
  <si>
    <t>DAYBORO</t>
  </si>
  <si>
    <t>QLD</t>
  </si>
  <si>
    <t>Dickson</t>
  </si>
  <si>
    <t>Liberal National Party</t>
  </si>
  <si>
    <t>Peter Dutton</t>
  </si>
  <si>
    <t>4521</t>
  </si>
  <si>
    <t>GA18758</t>
  </si>
  <si>
    <t>AGSCF64373</t>
  </si>
  <si>
    <t>PARKES SHIRE COUNCIL</t>
  </si>
  <si>
    <t>96 299 629 630</t>
  </si>
  <si>
    <t>PARKES</t>
  </si>
  <si>
    <t>Calare</t>
  </si>
  <si>
    <t>Andrew Gee</t>
  </si>
  <si>
    <t>2870</t>
  </si>
  <si>
    <t>GA18759</t>
  </si>
  <si>
    <t>AGSCF64312</t>
  </si>
  <si>
    <t>LOGAN CITY COUNCIL</t>
  </si>
  <si>
    <t>21 627 796 435</t>
  </si>
  <si>
    <t>LOGAN CITY DC</t>
  </si>
  <si>
    <t>Rankin</t>
  </si>
  <si>
    <t>Jim Chalmers</t>
  </si>
  <si>
    <t>4114</t>
  </si>
  <si>
    <t>GA17108</t>
  </si>
  <si>
    <t>AGSCF64568</t>
  </si>
  <si>
    <t>THE JEWISH CULTURAL CENTRE AND NATIONAL LIBRARY KADIMAH</t>
  </si>
  <si>
    <t>76 004 162 216</t>
  </si>
  <si>
    <t>ELSTERNWICK</t>
  </si>
  <si>
    <t>3185</t>
  </si>
  <si>
    <t>GA17109</t>
  </si>
  <si>
    <t>AGSCF64429</t>
  </si>
  <si>
    <t>THE MELBOURNE CHEVRA KADISHA</t>
  </si>
  <si>
    <t>56 004 508 007</t>
  </si>
  <si>
    <t>ST KILDA</t>
  </si>
  <si>
    <t>Macnamara</t>
  </si>
  <si>
    <t>Josh Burns</t>
  </si>
  <si>
    <t>3182</t>
  </si>
  <si>
    <t>GA17110</t>
  </si>
  <si>
    <t>AGSCF64396</t>
  </si>
  <si>
    <t>WOMENS HEALTH CARE ASSN INC</t>
  </si>
  <si>
    <t>81 007 269 571</t>
  </si>
  <si>
    <t>NORTHBRIDGE</t>
  </si>
  <si>
    <t>WA</t>
  </si>
  <si>
    <t>Perth</t>
  </si>
  <si>
    <t>Patrick Gorman</t>
  </si>
  <si>
    <t>6003</t>
  </si>
  <si>
    <t>GA17111</t>
  </si>
  <si>
    <t>AGSCF64288</t>
  </si>
  <si>
    <t>CANCER PATIENTS ASSISTANCE SOCIETY OF NEW SOUTH WALES</t>
  </si>
  <si>
    <t>76 000 412 715</t>
  </si>
  <si>
    <t>WAGGA WAGGA</t>
  </si>
  <si>
    <t>Farrer</t>
  </si>
  <si>
    <t>Sussan Ley</t>
  </si>
  <si>
    <t>2650</t>
  </si>
  <si>
    <t>GA8867</t>
  </si>
  <si>
    <t>AGSCF64738</t>
  </si>
  <si>
    <t>CORPORATION OF THE CITY OF WHYALLA</t>
  </si>
  <si>
    <t>44 753 313 064</t>
  </si>
  <si>
    <t>WHYALLA</t>
  </si>
  <si>
    <t>SA</t>
  </si>
  <si>
    <t>Grey</t>
  </si>
  <si>
    <t>Rowan Ramsey</t>
  </si>
  <si>
    <t>5608</t>
  </si>
  <si>
    <t>GA8868</t>
  </si>
  <si>
    <t>AGSCF64711</t>
  </si>
  <si>
    <t>CITY OF BAYSWATER</t>
  </si>
  <si>
    <t>61 054 006 131</t>
  </si>
  <si>
    <t>MORLEY</t>
  </si>
  <si>
    <t>6053</t>
  </si>
  <si>
    <t>GA8869</t>
  </si>
  <si>
    <t>AGSCF64649</t>
  </si>
  <si>
    <t>LIVINGSTONE SHIRE COUNCIL</t>
  </si>
  <si>
    <t>95 399 253 048</t>
  </si>
  <si>
    <t>YEPPOON</t>
  </si>
  <si>
    <t>Capricornia</t>
  </si>
  <si>
    <t>Michelle Landry</t>
  </si>
  <si>
    <t>4703</t>
  </si>
  <si>
    <t>GA8870</t>
  </si>
  <si>
    <t>AGSCF64635</t>
  </si>
  <si>
    <t>MURWEH SHIRE COUNCIL</t>
  </si>
  <si>
    <t>98 117 909 303</t>
  </si>
  <si>
    <t>CHARLEVILLE</t>
  </si>
  <si>
    <t>Maranoa</t>
  </si>
  <si>
    <t>David Littleproud</t>
  </si>
  <si>
    <t>4470</t>
  </si>
  <si>
    <t>GA8871</t>
  </si>
  <si>
    <t>AGSCF64593</t>
  </si>
  <si>
    <t>WOLLONGONG CITY COUNCIL</t>
  </si>
  <si>
    <t>63 139 525 939</t>
  </si>
  <si>
    <t>WOLLONGONG</t>
  </si>
  <si>
    <t>Cunningham</t>
  </si>
  <si>
    <t>Sharon Bird</t>
  </si>
  <si>
    <t>2518</t>
  </si>
  <si>
    <t>GA8872</t>
  </si>
  <si>
    <t>AGSCF64589</t>
  </si>
  <si>
    <t>COUNTRY FIRE AUTHORITY</t>
  </si>
  <si>
    <t>39 255 319 010</t>
  </si>
  <si>
    <t>BAYSWATER</t>
  </si>
  <si>
    <t>Aston</t>
  </si>
  <si>
    <t>Alan Tudge</t>
  </si>
  <si>
    <t>3153</t>
  </si>
  <si>
    <t>GA8873</t>
  </si>
  <si>
    <t>AGSCF64579</t>
  </si>
  <si>
    <t>COFFS HARBOUR CITY COUNCIL</t>
  </si>
  <si>
    <t>79 126 214 487</t>
  </si>
  <si>
    <t>COFFS HARBOUR</t>
  </si>
  <si>
    <t>Cowper</t>
  </si>
  <si>
    <t>Pat Conaghan</t>
  </si>
  <si>
    <t>2450</t>
  </si>
  <si>
    <t>GA8874</t>
  </si>
  <si>
    <t>AGSCF64557</t>
  </si>
  <si>
    <t>SHIRE OF MANJIMUP</t>
  </si>
  <si>
    <t>36 453 349 691</t>
  </si>
  <si>
    <t>MANJIMUP</t>
  </si>
  <si>
    <t>Forrest</t>
  </si>
  <si>
    <t>Nola Marino</t>
  </si>
  <si>
    <t>6258</t>
  </si>
  <si>
    <t>GA8875</t>
  </si>
  <si>
    <t>AGSCF64543</t>
  </si>
  <si>
    <t>Tiwi Islands Regional Council</t>
  </si>
  <si>
    <t>61 507 431 031</t>
  </si>
  <si>
    <t>WINNELLIE</t>
  </si>
  <si>
    <t>NT</t>
  </si>
  <si>
    <t>Lingiari</t>
  </si>
  <si>
    <t>Warren Snowdon</t>
  </si>
  <si>
    <t>0822</t>
  </si>
  <si>
    <t>GA8876</t>
  </si>
  <si>
    <t>AGSCF64510</t>
  </si>
  <si>
    <t>SHIRE OF BROOME</t>
  </si>
  <si>
    <t>94 526 654 007</t>
  </si>
  <si>
    <t>BROOME</t>
  </si>
  <si>
    <t>Durack</t>
  </si>
  <si>
    <t>Melissa Price</t>
  </si>
  <si>
    <t>6725</t>
  </si>
  <si>
    <t>GA8877</t>
  </si>
  <si>
    <t>AGSCF64508</t>
  </si>
  <si>
    <t>ORANGE CITY COUNCIL</t>
  </si>
  <si>
    <t>85 985 402 386</t>
  </si>
  <si>
    <t>ORANGE</t>
  </si>
  <si>
    <t>2800</t>
  </si>
  <si>
    <t>GA8878</t>
  </si>
  <si>
    <t>AGSCF64492</t>
  </si>
  <si>
    <t>CENTRAL COAST COUNCIL</t>
  </si>
  <si>
    <t>73 149 644 003</t>
  </si>
  <si>
    <t>GOSFORD</t>
  </si>
  <si>
    <t>Dobell</t>
  </si>
  <si>
    <t>Emma McBride</t>
  </si>
  <si>
    <t>2262</t>
  </si>
  <si>
    <t>GA8879</t>
  </si>
  <si>
    <t>AGSCF64467</t>
  </si>
  <si>
    <t>SHIRE OF NORTHAM;;</t>
  </si>
  <si>
    <t>42 826 617 380</t>
  </si>
  <si>
    <t>NORTHAM</t>
  </si>
  <si>
    <t>Pearce</t>
  </si>
  <si>
    <t>Christian Porter</t>
  </si>
  <si>
    <t>6560</t>
  </si>
  <si>
    <t>GA8880</t>
  </si>
  <si>
    <t>AGSCF64456</t>
  </si>
  <si>
    <t>CITY OF MANDURAH</t>
  </si>
  <si>
    <t>43 188 356 365</t>
  </si>
  <si>
    <t>MANDURAH</t>
  </si>
  <si>
    <t>Canning</t>
  </si>
  <si>
    <t>Andrew Hastie</t>
  </si>
  <si>
    <t>6210</t>
  </si>
  <si>
    <t>GA8881</t>
  </si>
  <si>
    <t>AGSCF64431</t>
  </si>
  <si>
    <t>CITY OF BUNBURY</t>
  </si>
  <si>
    <t>61 002 948 455</t>
  </si>
  <si>
    <t>BUNBURY</t>
  </si>
  <si>
    <t>6230</t>
  </si>
  <si>
    <t>GA8883</t>
  </si>
  <si>
    <t>AGSCF64397</t>
  </si>
  <si>
    <t>SHIRE OF NANNUP</t>
  </si>
  <si>
    <t>43 038 160 786</t>
  </si>
  <si>
    <t>NANNUP</t>
  </si>
  <si>
    <t>6275</t>
  </si>
  <si>
    <t>GA8885</t>
  </si>
  <si>
    <t>AGSCF64367</t>
  </si>
  <si>
    <t>Lockyer Valley Regional Council</t>
  </si>
  <si>
    <t>52 673 165 312</t>
  </si>
  <si>
    <t>GATTON</t>
  </si>
  <si>
    <t>Wright</t>
  </si>
  <si>
    <t>Scott BUCHHOLZ</t>
  </si>
  <si>
    <t>4341</t>
  </si>
  <si>
    <t>GA8886</t>
  </si>
  <si>
    <t>AGSCF64351</t>
  </si>
  <si>
    <t>SHIRE OF COOLGARDIE</t>
  </si>
  <si>
    <t>89 883 388 617</t>
  </si>
  <si>
    <t>KAMBALDA</t>
  </si>
  <si>
    <t>O'Connor</t>
  </si>
  <si>
    <t>Rick Wilson</t>
  </si>
  <si>
    <t>6429</t>
  </si>
  <si>
    <t>GA8887</t>
  </si>
  <si>
    <t>AGSCF64346</t>
  </si>
  <si>
    <t>TOWNSVILLE CITY COUNCIL</t>
  </si>
  <si>
    <t>44 741 992 072</t>
  </si>
  <si>
    <t>GARBUTT</t>
  </si>
  <si>
    <t>Dawson</t>
  </si>
  <si>
    <t>George Christensen</t>
  </si>
  <si>
    <t>4814</t>
  </si>
  <si>
    <t>GA8888</t>
  </si>
  <si>
    <t>AGSCF64306</t>
  </si>
  <si>
    <t>BLAND SHIRE COUNCIL</t>
  </si>
  <si>
    <t>13 251 814 087</t>
  </si>
  <si>
    <t>WEST WYALONG</t>
  </si>
  <si>
    <t>Parkes</t>
  </si>
  <si>
    <t>Mark Coulton</t>
  </si>
  <si>
    <t>2671</t>
  </si>
  <si>
    <t>GA8889</t>
  </si>
  <si>
    <t>AGSCF64278</t>
  </si>
  <si>
    <t>CITY OF JOONDALUP;;JOONDALUP RECEPTION CENTRE</t>
  </si>
  <si>
    <t>64 245 472 416</t>
  </si>
  <si>
    <t>JOONDALUP</t>
  </si>
  <si>
    <t>6027</t>
  </si>
  <si>
    <t>GA8890</t>
  </si>
  <si>
    <t>AGSCF64275</t>
  </si>
  <si>
    <t>SHIRE OF CHITTERING</t>
  </si>
  <si>
    <t>48 445 751 800</t>
  </si>
  <si>
    <t xml:space="preserve">A grant was awarded to boost efforts of local councils and community organisations to address crime, anti–social behaviour and specified security risks._x000D_
_x000D_
</t>
  </si>
  <si>
    <t>BINDOON</t>
  </si>
  <si>
    <t>6084</t>
  </si>
  <si>
    <t>GA8891</t>
  </si>
  <si>
    <t>AGSCF64207</t>
  </si>
  <si>
    <t>SHIRE OF SHARK BAY</t>
  </si>
  <si>
    <t>76 409 342 873</t>
  </si>
  <si>
    <t>DENHAM</t>
  </si>
  <si>
    <t>6537</t>
  </si>
  <si>
    <t>GA8892</t>
  </si>
  <si>
    <t>AGSCF64206</t>
  </si>
  <si>
    <t>SHIRE OF DALWALLINU</t>
  </si>
  <si>
    <t>34 957 928 647</t>
  </si>
  <si>
    <t>A grant was awarded to boost efforts to local councils and community organisations to address crime, anti–social behaviour and specified security risks.</t>
  </si>
  <si>
    <t>DALWALLINU</t>
  </si>
  <si>
    <t>6609</t>
  </si>
  <si>
    <t>GA8907</t>
  </si>
  <si>
    <t>AGSCF64212</t>
  </si>
  <si>
    <t>THE COUNCIL OF CAMDEN</t>
  </si>
  <si>
    <t>31 117 341 764</t>
  </si>
  <si>
    <t>ORAN PARK</t>
  </si>
  <si>
    <t>Hume</t>
  </si>
  <si>
    <t>Angus Taylor</t>
  </si>
  <si>
    <t>2567</t>
  </si>
  <si>
    <t>GA8884</t>
  </si>
  <si>
    <t>AGSCF64377</t>
  </si>
  <si>
    <t>SHIRE OF SERPENTINE JARRAHDALE</t>
  </si>
  <si>
    <t>98 924 720 841</t>
  </si>
  <si>
    <t>MUNDIJONG</t>
  </si>
  <si>
    <t>Byford</t>
  </si>
  <si>
    <t>6122</t>
  </si>
  <si>
    <t>GA17004</t>
  </si>
  <si>
    <t>AGSCF64495</t>
  </si>
  <si>
    <t>BALLARAT COMMUNITY HEALTH</t>
  </si>
  <si>
    <t>98 227 492 950</t>
  </si>
  <si>
    <t>A grant was awarded to boost efforts of local councils and community organisations to address crime, anti–social behaviour and specified security risks</t>
  </si>
  <si>
    <t>BAKERY HILL</t>
  </si>
  <si>
    <t>Sebastopol</t>
  </si>
  <si>
    <t>3356</t>
  </si>
  <si>
    <t>GA27958</t>
  </si>
  <si>
    <t>AGSCF64653</t>
  </si>
  <si>
    <t>PORT PHILLIP CITY COUNCIL</t>
  </si>
  <si>
    <t>21 762 977 945</t>
  </si>
  <si>
    <t>Security Improvements: Bollards</t>
  </si>
  <si>
    <t>Council has plans to increase the security profile of crowded open spaces due to the heightened security threat on an international and local level with terrorism by installing bollards in front of Luna Park, Palais Theatre and along the St Kilda Esplanade Market.</t>
  </si>
  <si>
    <t>St Kilda</t>
  </si>
  <si>
    <t>GA26244</t>
  </si>
  <si>
    <t>AGSCF64474</t>
  </si>
  <si>
    <t>SHOALHAVEN CITY COUNCIL</t>
  </si>
  <si>
    <t>59 855 182 344</t>
  </si>
  <si>
    <t>To address significant safety issues inand around the former Nowra sailing club</t>
  </si>
  <si>
    <t>To address significant safety issues in and around the former Nowra sailing club and bridge precinct through the activation of the area and the installation of direct safety measures such as CCTV. The activation of the area is a high focus to improve the safety of the area. This is proposed to be undertaken through the provision of pontoons on the River which will see a significant increase in people utilising the space.</t>
  </si>
  <si>
    <t>NOWRA</t>
  </si>
  <si>
    <t>Gilmore</t>
  </si>
  <si>
    <t>Fiona Phillips</t>
  </si>
  <si>
    <t>2541</t>
  </si>
  <si>
    <t>GA8311</t>
  </si>
  <si>
    <t>AGSCF64606</t>
  </si>
  <si>
    <t>4343</t>
  </si>
  <si>
    <t>GA8312</t>
  </si>
  <si>
    <t>AGSCF64551</t>
  </si>
  <si>
    <t>UPPER HUNTER SHIRE COUNCIL</t>
  </si>
  <si>
    <t>17 261 839 740</t>
  </si>
  <si>
    <t>SCONE</t>
  </si>
  <si>
    <t>2329</t>
  </si>
  <si>
    <t>GA8313</t>
  </si>
  <si>
    <t>AGSCF64435</t>
  </si>
  <si>
    <t>SHIRE OF KELLERBERRIN</t>
  </si>
  <si>
    <t>24 492 250 552</t>
  </si>
  <si>
    <t>KELLERBERRIN</t>
  </si>
  <si>
    <t>6410</t>
  </si>
  <si>
    <t>GA8314</t>
  </si>
  <si>
    <t>AGSCF64391</t>
  </si>
  <si>
    <t>SHIRE OF NAREMBEEN</t>
  </si>
  <si>
    <t>48 322 867 806</t>
  </si>
  <si>
    <t>NARAMBEEN</t>
  </si>
  <si>
    <t>6369</t>
  </si>
  <si>
    <t>GA8315</t>
  </si>
  <si>
    <t>AGSCF64382</t>
  </si>
  <si>
    <t>MACQUARIE HOME STAY LIMITED</t>
  </si>
  <si>
    <t>69 608 408 091</t>
  </si>
  <si>
    <t>DUBBO</t>
  </si>
  <si>
    <t>2830</t>
  </si>
  <si>
    <t>GA8317</t>
  </si>
  <si>
    <t>AGSCF64712</t>
  </si>
  <si>
    <t>WATTLE RANGE COUNCIL</t>
  </si>
  <si>
    <t>48 797 441 024</t>
  </si>
  <si>
    <t>MILLICENT</t>
  </si>
  <si>
    <t>Barker</t>
  </si>
  <si>
    <t>Tony Pasin</t>
  </si>
  <si>
    <t>5280</t>
  </si>
  <si>
    <t>GA8318</t>
  </si>
  <si>
    <t>AGSCF64679</t>
  </si>
  <si>
    <t>TRARALGON GOLF CLUB INC</t>
  </si>
  <si>
    <t>29 112 849 781</t>
  </si>
  <si>
    <t>TRARALGON</t>
  </si>
  <si>
    <t>Gippsland</t>
  </si>
  <si>
    <t>Darren Chester</t>
  </si>
  <si>
    <t>3844</t>
  </si>
  <si>
    <t>GA8319</t>
  </si>
  <si>
    <t>AGSCF64641</t>
  </si>
  <si>
    <t>CAIRNS REGIONAL COUNCIL;;</t>
  </si>
  <si>
    <t>24 310 025 910</t>
  </si>
  <si>
    <t>CAIRNS</t>
  </si>
  <si>
    <t>Kennedy</t>
  </si>
  <si>
    <t>Katter's Australian Party (KAP)</t>
  </si>
  <si>
    <t>Bob Katter</t>
  </si>
  <si>
    <t>4870</t>
  </si>
  <si>
    <t>GA8320</t>
  </si>
  <si>
    <t>AGSCF64566</t>
  </si>
  <si>
    <t>NOOSA SHIRE COUNCIL</t>
  </si>
  <si>
    <t>97 969 214 121</t>
  </si>
  <si>
    <t>Invoice Matched to Undelivered Order</t>
  </si>
  <si>
    <t>TEWANTIN</t>
  </si>
  <si>
    <t>Noosa Heads</t>
  </si>
  <si>
    <t>Wide Bay</t>
  </si>
  <si>
    <t>Llew O'Brien</t>
  </si>
  <si>
    <t>4567</t>
  </si>
  <si>
    <t>GA8321</t>
  </si>
  <si>
    <t>AGSCF64534</t>
  </si>
  <si>
    <t>SHIRE OF MOUNT MAGNET</t>
  </si>
  <si>
    <t>14 556 214 295</t>
  </si>
  <si>
    <t>MOUNT MAGNET</t>
  </si>
  <si>
    <t>6638</t>
  </si>
  <si>
    <t>GA8322</t>
  </si>
  <si>
    <t>AGSCF64489</t>
  </si>
  <si>
    <t>LACHLAN COUNCIL</t>
  </si>
  <si>
    <t>82 815 250 829</t>
  </si>
  <si>
    <t>CONDOBOLIN</t>
  </si>
  <si>
    <t>2877</t>
  </si>
  <si>
    <t>GA8323</t>
  </si>
  <si>
    <t>AGSCF64450</t>
  </si>
  <si>
    <t>LIFELINE BROKEN HILL INCORPORATED</t>
  </si>
  <si>
    <t>73 164 421 054</t>
  </si>
  <si>
    <t>BROKEN HILL</t>
  </si>
  <si>
    <t>2880</t>
  </si>
  <si>
    <t>GA8324</t>
  </si>
  <si>
    <t>AGSCF64352</t>
  </si>
  <si>
    <t>SHIRE OF DANDARAGAN</t>
  </si>
  <si>
    <t>64 227 602 040</t>
  </si>
  <si>
    <t>JURIEN BAY</t>
  </si>
  <si>
    <t>6516</t>
  </si>
  <si>
    <t>GA8325</t>
  </si>
  <si>
    <t>AGSCF64337</t>
  </si>
  <si>
    <t>CITY OF VINCENT</t>
  </si>
  <si>
    <t>62 191 132 542</t>
  </si>
  <si>
    <t>LEEDERVILLE</t>
  </si>
  <si>
    <t>6050</t>
  </si>
  <si>
    <t>GA8326</t>
  </si>
  <si>
    <t>AGSCF64335</t>
  </si>
  <si>
    <t>CITY OF MARIBYRNONG</t>
  </si>
  <si>
    <t>86 517 839 961</t>
  </si>
  <si>
    <t>FOOTSCRAY</t>
  </si>
  <si>
    <t>Gellibrand</t>
  </si>
  <si>
    <t>Tim Watts</t>
  </si>
  <si>
    <t>3011</t>
  </si>
  <si>
    <t>GA8327</t>
  </si>
  <si>
    <t>AGSCF64291</t>
  </si>
  <si>
    <t>BARKLY REGIONAL COUNCIL</t>
  </si>
  <si>
    <t>32 171 281 456</t>
  </si>
  <si>
    <t>TENNANT CREEK</t>
  </si>
  <si>
    <t>0862</t>
  </si>
  <si>
    <t>GA8328</t>
  </si>
  <si>
    <t>AGSCF64218</t>
  </si>
  <si>
    <t>ST KILDA HEBREW CONGREGATION INC</t>
  </si>
  <si>
    <t>26 428 090 013</t>
  </si>
  <si>
    <t>6044</t>
  </si>
  <si>
    <t>GA16977</t>
  </si>
  <si>
    <t>AGSCF64737</t>
  </si>
  <si>
    <t>ST VINCENT DE PAUL SOCIETY QUEENSLAND</t>
  </si>
  <si>
    <t>14 211 506 904</t>
  </si>
  <si>
    <t>SOUTH BRISBANE</t>
  </si>
  <si>
    <t>Griffith</t>
  </si>
  <si>
    <t>Terri Butler</t>
  </si>
  <si>
    <t>4715</t>
  </si>
  <si>
    <t>GA16978</t>
  </si>
  <si>
    <t>AGSCF64734</t>
  </si>
  <si>
    <t>KATHERINE HORSE AND PONY CLUB</t>
  </si>
  <si>
    <t>35 478 967 352</t>
  </si>
  <si>
    <t>KATHERINE</t>
  </si>
  <si>
    <t>0850</t>
  </si>
  <si>
    <t>GA16979</t>
  </si>
  <si>
    <t>AGSCF64721</t>
  </si>
  <si>
    <t>4680</t>
  </si>
  <si>
    <t>GA16980</t>
  </si>
  <si>
    <t>AGSCF64720</t>
  </si>
  <si>
    <t>Our Big Kitchen Ltd</t>
  </si>
  <si>
    <t>11 149 226 568</t>
  </si>
  <si>
    <t>SYDNEY</t>
  </si>
  <si>
    <t>Wentworth</t>
  </si>
  <si>
    <t>Dave Sharma</t>
  </si>
  <si>
    <t>2026</t>
  </si>
  <si>
    <t>GA16981</t>
  </si>
  <si>
    <t>AGSCF64699</t>
  </si>
  <si>
    <t>ISLAMIC EDUCATION &amp; WELFARE ASSOCIATION OF DANDENONG</t>
  </si>
  <si>
    <t>20 602 865 462</t>
  </si>
  <si>
    <t>NARRE WARREN NORTH</t>
  </si>
  <si>
    <t>Bruce</t>
  </si>
  <si>
    <t>Julian Hill</t>
  </si>
  <si>
    <t>3803</t>
  </si>
  <si>
    <t>GA16982</t>
  </si>
  <si>
    <t>AGSCF64680</t>
  </si>
  <si>
    <t>THE NORTH COAST COMMUNITY HOUSING COMPANY LTD</t>
  </si>
  <si>
    <t>97 002 685 761</t>
  </si>
  <si>
    <t>LISMORE</t>
  </si>
  <si>
    <t>Page</t>
  </si>
  <si>
    <t>Kevin Hogan</t>
  </si>
  <si>
    <t>2480</t>
  </si>
  <si>
    <t>GA16983</t>
  </si>
  <si>
    <t>AGSCF64668</t>
  </si>
  <si>
    <t>SUNSHINE YCW SPORTS CLUB</t>
  </si>
  <si>
    <t>31 030 902 959</t>
  </si>
  <si>
    <t>Safer Communities Fund</t>
  </si>
  <si>
    <t>SUNSHINE</t>
  </si>
  <si>
    <t>Fraser</t>
  </si>
  <si>
    <t>Daniel Mulino</t>
  </si>
  <si>
    <t>3019</t>
  </si>
  <si>
    <t>GA16984</t>
  </si>
  <si>
    <t>AGSCF64664</t>
  </si>
  <si>
    <t>DALE COTTAGES INCORPORATED</t>
  </si>
  <si>
    <t>81 213 105 600</t>
  </si>
  <si>
    <t>ARMADALE</t>
  </si>
  <si>
    <t>6112</t>
  </si>
  <si>
    <t>GA16985</t>
  </si>
  <si>
    <t>AGSCF64662</t>
  </si>
  <si>
    <t>WARRNAMBOOL GOLF CLUB INC</t>
  </si>
  <si>
    <t>46 208 494 712</t>
  </si>
  <si>
    <t>WARRNAMBOOL</t>
  </si>
  <si>
    <t>Wannon</t>
  </si>
  <si>
    <t>Dan Tehan</t>
  </si>
  <si>
    <t>3280</t>
  </si>
  <si>
    <t>GA16986</t>
  </si>
  <si>
    <t>AGSCF64648</t>
  </si>
  <si>
    <t>4714</t>
  </si>
  <si>
    <t>GA16987</t>
  </si>
  <si>
    <t>AGSCF64643</t>
  </si>
  <si>
    <t>BULLCREEK LEEMING JUNIOR FOOTBALL CLUB INCORPORATED</t>
  </si>
  <si>
    <t>68 608 495 502</t>
  </si>
  <si>
    <t>BULL CREEK</t>
  </si>
  <si>
    <t>Tangney</t>
  </si>
  <si>
    <t>Ben Morton</t>
  </si>
  <si>
    <t>6149</t>
  </si>
  <si>
    <t>GA16988</t>
  </si>
  <si>
    <t>AGSCF64631</t>
  </si>
  <si>
    <t>CHILDHOOD CANCER SUPPORT INC</t>
  </si>
  <si>
    <t>45 914 790 985</t>
  </si>
  <si>
    <t>WOOLLOONGABBA</t>
  </si>
  <si>
    <t>4006</t>
  </si>
  <si>
    <t>GA16989</t>
  </si>
  <si>
    <t>AGSCF64620</t>
  </si>
  <si>
    <t>GA16990</t>
  </si>
  <si>
    <t>AGSCF64605</t>
  </si>
  <si>
    <t>GP DOWN SOUTH LIMITED</t>
  </si>
  <si>
    <t>62 063 901 306</t>
  </si>
  <si>
    <t>GA16991</t>
  </si>
  <si>
    <t>AGSCF64599</t>
  </si>
  <si>
    <t>HOMES NORTH COMMUNITY HOUSING COMPANY LTD</t>
  </si>
  <si>
    <t>78 014 531 758</t>
  </si>
  <si>
    <t>ARMIDALE</t>
  </si>
  <si>
    <t>GA16992</t>
  </si>
  <si>
    <t>AGSCF64598</t>
  </si>
  <si>
    <t>MARSHALL CRICKET CLUB</t>
  </si>
  <si>
    <t>67 547 984 528</t>
  </si>
  <si>
    <t>GROVEDALE</t>
  </si>
  <si>
    <t>Corangamite</t>
  </si>
  <si>
    <t>Libby Coker</t>
  </si>
  <si>
    <t>3216</t>
  </si>
  <si>
    <t>GA16993</t>
  </si>
  <si>
    <t>AGSCF64596</t>
  </si>
  <si>
    <t>4700</t>
  </si>
  <si>
    <t>GA16994</t>
  </si>
  <si>
    <t>AGSCF64578</t>
  </si>
  <si>
    <t>THE WELL SAILS INC</t>
  </si>
  <si>
    <t>18 730 900 134</t>
  </si>
  <si>
    <t>ARUNDEL</t>
  </si>
  <si>
    <t>Fadden</t>
  </si>
  <si>
    <t>Stuart Robert</t>
  </si>
  <si>
    <t>4214</t>
  </si>
  <si>
    <t>GA16995</t>
  </si>
  <si>
    <t>AGSCF64576</t>
  </si>
  <si>
    <t>BULLCREEK TENNIS CLUB INC</t>
  </si>
  <si>
    <t>50 149 518 176</t>
  </si>
  <si>
    <t>ATWELL</t>
  </si>
  <si>
    <t>Fremantle</t>
  </si>
  <si>
    <t>Josh Wilson</t>
  </si>
  <si>
    <t>GA16996</t>
  </si>
  <si>
    <t>AGSCF64554</t>
  </si>
  <si>
    <t>ALICE SPRINGS YOUTH ACCOMMODATION &amp; SUPPORT SERVICES INC.</t>
  </si>
  <si>
    <t>35 451 745 525</t>
  </si>
  <si>
    <t>ALICE SPRINGS</t>
  </si>
  <si>
    <t>0870</t>
  </si>
  <si>
    <t>GA16997</t>
  </si>
  <si>
    <t>AGSCF64548</t>
  </si>
  <si>
    <t>MOUNT PLEASANT FOOTBALL CLUB INC</t>
  </si>
  <si>
    <t>32 143 577 604</t>
  </si>
  <si>
    <t>BENDIGO CENTRAL</t>
  </si>
  <si>
    <t>Bendigo</t>
  </si>
  <si>
    <t>Lisa Chesters</t>
  </si>
  <si>
    <t>3551</t>
  </si>
  <si>
    <t>GA16998</t>
  </si>
  <si>
    <t>AGSCF64538</t>
  </si>
  <si>
    <t>CORRYONG HEALTH</t>
  </si>
  <si>
    <t>46 293 595 391</t>
  </si>
  <si>
    <t>CORRYONG</t>
  </si>
  <si>
    <t>Eden-Monaro</t>
  </si>
  <si>
    <t>Mike Kelly</t>
  </si>
  <si>
    <t>3707</t>
  </si>
  <si>
    <t>GA16999</t>
  </si>
  <si>
    <t>AGSCF64536</t>
  </si>
  <si>
    <t>THE FOREST DISTRICT RUGBY CLUB INC</t>
  </si>
  <si>
    <t>23 103 826 586</t>
  </si>
  <si>
    <t>FORESTVILLE</t>
  </si>
  <si>
    <t>Mackellar</t>
  </si>
  <si>
    <t>Jason Falinski</t>
  </si>
  <si>
    <t>2087</t>
  </si>
  <si>
    <t>GA17000</t>
  </si>
  <si>
    <t>AGSCF64522</t>
  </si>
  <si>
    <t>PORT MACQUARIE HOSPITAL LODGE ASSOCIATION INC.</t>
  </si>
  <si>
    <t>94 285 527 936</t>
  </si>
  <si>
    <t>PORT MACQUARIE</t>
  </si>
  <si>
    <t>Lyne</t>
  </si>
  <si>
    <t>David Gillespie</t>
  </si>
  <si>
    <t>2444</t>
  </si>
  <si>
    <t>GA17001</t>
  </si>
  <si>
    <t>AGSCF64518</t>
  </si>
  <si>
    <t>CHABAD ACT LIMITED</t>
  </si>
  <si>
    <t>85 163 930 372</t>
  </si>
  <si>
    <t>GIRALANG</t>
  </si>
  <si>
    <t>ACT</t>
  </si>
  <si>
    <t>Canberra</t>
  </si>
  <si>
    <t>Alicia Payne</t>
  </si>
  <si>
    <t>2617</t>
  </si>
  <si>
    <t>GA17002</t>
  </si>
  <si>
    <t>AGSCF64515</t>
  </si>
  <si>
    <t>SHORTLAND WETLANDS CENTRE LTD</t>
  </si>
  <si>
    <t>59 002 975 144</t>
  </si>
  <si>
    <t>SHORTLAND</t>
  </si>
  <si>
    <t>Newcastle</t>
  </si>
  <si>
    <t>Sharon Claydon</t>
  </si>
  <si>
    <t>2307</t>
  </si>
  <si>
    <t>GA17003</t>
  </si>
  <si>
    <t>AGSCF64504</t>
  </si>
  <si>
    <t>SOUTH CAULFIELD HEBREW CONGREGATION</t>
  </si>
  <si>
    <t>35 823 370 221</t>
  </si>
  <si>
    <t>CAULFIELD STH</t>
  </si>
  <si>
    <t>GA17005</t>
  </si>
  <si>
    <t>AGSCF64490</t>
  </si>
  <si>
    <t>PLAYGROUP QUEENSLAND LTD</t>
  </si>
  <si>
    <t>80 180 917 496</t>
  </si>
  <si>
    <t>ENOGGERA</t>
  </si>
  <si>
    <t>Brisbane</t>
  </si>
  <si>
    <t>Trevor Evans</t>
  </si>
  <si>
    <t>4701</t>
  </si>
  <si>
    <t>GA17006</t>
  </si>
  <si>
    <t>AGSCF64480</t>
  </si>
  <si>
    <t>NORTH SHORE TEMPLE EMANUEL</t>
  </si>
  <si>
    <t>69 000 326 456</t>
  </si>
  <si>
    <t>CHATSWOOD</t>
  </si>
  <si>
    <t>Bradfield</t>
  </si>
  <si>
    <t>Paul Fletcher</t>
  </si>
  <si>
    <t>2067</t>
  </si>
  <si>
    <t>GA17007</t>
  </si>
  <si>
    <t>AGSCF64464</t>
  </si>
  <si>
    <t>EMANUEL SYNAGOGUE</t>
  </si>
  <si>
    <t>44 000 049 329</t>
  </si>
  <si>
    <t>WOOLLAHRA</t>
  </si>
  <si>
    <t>2025</t>
  </si>
  <si>
    <t>GA17008</t>
  </si>
  <si>
    <t>AGSCF64461</t>
  </si>
  <si>
    <t>VOLUNTEER MARINE RESCUE HERVEY BAY INC</t>
  </si>
  <si>
    <t>92 424 635 054</t>
  </si>
  <si>
    <t>URANGAN</t>
  </si>
  <si>
    <t>Hinkler</t>
  </si>
  <si>
    <t>Keith Pitt</t>
  </si>
  <si>
    <t>4655</t>
  </si>
  <si>
    <t>GA17009</t>
  </si>
  <si>
    <t>AGSCF64453</t>
  </si>
  <si>
    <t>SOUTHERN SYDNEY SYNAGOGUE</t>
  </si>
  <si>
    <t>89 000 543 626</t>
  </si>
  <si>
    <t>ABBOTSFORD</t>
  </si>
  <si>
    <t>Reid</t>
  </si>
  <si>
    <t>Fiona Martin</t>
  </si>
  <si>
    <t>2218</t>
  </si>
  <si>
    <t>GA17010</t>
  </si>
  <si>
    <t>AGSCF64452</t>
  </si>
  <si>
    <t>THE GREAT SYNAGOGUE</t>
  </si>
  <si>
    <t>26 664 868 511</t>
  </si>
  <si>
    <t>Grayndler</t>
  </si>
  <si>
    <t>Anthony Albanese</t>
  </si>
  <si>
    <t>2000</t>
  </si>
  <si>
    <t>GA17011</t>
  </si>
  <si>
    <t>AGSCF64439</t>
  </si>
  <si>
    <t>CHABAD FRANKSTON &amp; MORNINGTON PENINSULA INCORPORATED</t>
  </si>
  <si>
    <t>62 705 153 789</t>
  </si>
  <si>
    <t>Frankston</t>
  </si>
  <si>
    <t>3199</t>
  </si>
  <si>
    <t>GA17012</t>
  </si>
  <si>
    <t>AGSCF64428</t>
  </si>
  <si>
    <t>THE SEPHARDI ASSOCIATION OF VICTORIA INC</t>
  </si>
  <si>
    <t>50 613 461 202</t>
  </si>
  <si>
    <t>3183</t>
  </si>
  <si>
    <t>GA17013</t>
  </si>
  <si>
    <t>AGSCF64426</t>
  </si>
  <si>
    <t>MELBOURNE HEBREW CONGREGATION</t>
  </si>
  <si>
    <t>39 003 125 142</t>
  </si>
  <si>
    <t>SOUTH YARRA</t>
  </si>
  <si>
    <t>Higgins</t>
  </si>
  <si>
    <t>Katie Allen</t>
  </si>
  <si>
    <t>3141</t>
  </si>
  <si>
    <t>GA17014</t>
  </si>
  <si>
    <t>AGSCF64403</t>
  </si>
  <si>
    <t>NARDINE WIMMIN'S REFUGE INC</t>
  </si>
  <si>
    <t>24 798 184 663</t>
  </si>
  <si>
    <t>EAST VICTORIA</t>
  </si>
  <si>
    <t>6101</t>
  </si>
  <si>
    <t>GA17015</t>
  </si>
  <si>
    <t>AGSCF64386</t>
  </si>
  <si>
    <t>VOLUNTEERING GOLD COAST INC</t>
  </si>
  <si>
    <t>47 631 886 431</t>
  </si>
  <si>
    <t>MIAMI</t>
  </si>
  <si>
    <t>McPherson</t>
  </si>
  <si>
    <t>Karen Andrews</t>
  </si>
  <si>
    <t>4220</t>
  </si>
  <si>
    <t>GA17016</t>
  </si>
  <si>
    <t>AGSCF64370</t>
  </si>
  <si>
    <t>WURLI WURLINJANG ABORIGINAL CORPORATION</t>
  </si>
  <si>
    <t>96 997 270 879</t>
  </si>
  <si>
    <t>Binjari</t>
  </si>
  <si>
    <t>0852</t>
  </si>
  <si>
    <t>GA17017</t>
  </si>
  <si>
    <t>AGSCF64359</t>
  </si>
  <si>
    <t>CHAPMAN VALLEY HISTORICAL SOCIETY INC</t>
  </si>
  <si>
    <t>12 348 290 893</t>
  </si>
  <si>
    <t>BLUFF POINT</t>
  </si>
  <si>
    <t>6532</t>
  </si>
  <si>
    <t>GA17018</t>
  </si>
  <si>
    <t>AGSCF64322</t>
  </si>
  <si>
    <t>THE SHALOM INSTITUTE</t>
  </si>
  <si>
    <t>75 000 729 064</t>
  </si>
  <si>
    <t>Kingsford Smith</t>
  </si>
  <si>
    <t>Matt Thistlethwaite</t>
  </si>
  <si>
    <t>2052</t>
  </si>
  <si>
    <t>GA17019</t>
  </si>
  <si>
    <t>AGSCF64298</t>
  </si>
  <si>
    <t>NORTH SUTHERLAND SOCCER CLUB INC.</t>
  </si>
  <si>
    <t>20 425 277 660</t>
  </si>
  <si>
    <t>SUTHERLAND</t>
  </si>
  <si>
    <t>2232</t>
  </si>
  <si>
    <t>GA17020</t>
  </si>
  <si>
    <t>AGSCF64260</t>
  </si>
  <si>
    <t>BAPTIST CHURCH PARK RIDGE</t>
  </si>
  <si>
    <t>14 388 710 853</t>
  </si>
  <si>
    <t>PARK RIDGE</t>
  </si>
  <si>
    <t>Forde</t>
  </si>
  <si>
    <t>Bert Van Manen</t>
  </si>
  <si>
    <t>4125</t>
  </si>
  <si>
    <t>GA17021</t>
  </si>
  <si>
    <t>AGSCF64236</t>
  </si>
  <si>
    <t>NORTHERN COMMUNITY CHURCH OF CHRIST</t>
  </si>
  <si>
    <t>85 020 209 355</t>
  </si>
  <si>
    <t>PRESTON</t>
  </si>
  <si>
    <t>Cooper</t>
  </si>
  <si>
    <t>Ged Kearney</t>
  </si>
  <si>
    <t>3072</t>
  </si>
  <si>
    <t>GA17022</t>
  </si>
  <si>
    <t>AGSCF64211</t>
  </si>
  <si>
    <t>ST VINCENT DE PAUL SOCIETY (NT) INC</t>
  </si>
  <si>
    <t>11 300 386 527</t>
  </si>
  <si>
    <t>NIGHTCLIFF</t>
  </si>
  <si>
    <t>0810</t>
  </si>
  <si>
    <t>GA17023</t>
  </si>
  <si>
    <t>AGSCF64083</t>
  </si>
  <si>
    <t>BREAKTHROUGH CHRISTIAN CHURCH INC.</t>
  </si>
  <si>
    <t>37 399 749 668</t>
  </si>
  <si>
    <t>GA8412</t>
  </si>
  <si>
    <t>AGSCF65044</t>
  </si>
  <si>
    <t>KNOX CITY COUNCIL</t>
  </si>
  <si>
    <t>24 477 480 661</t>
  </si>
  <si>
    <t>WANTIRNA SOUTH</t>
  </si>
  <si>
    <t>Boronia</t>
  </si>
  <si>
    <t>3155</t>
  </si>
  <si>
    <t>GA8882</t>
  </si>
  <si>
    <t>AGSCF64430</t>
  </si>
  <si>
    <t>Marlston Hill</t>
  </si>
  <si>
    <t>GA8399</t>
  </si>
  <si>
    <t>AGSCF64732</t>
  </si>
  <si>
    <t>PENRITH CITY COUNCIL</t>
  </si>
  <si>
    <t>43 794 422 563</t>
  </si>
  <si>
    <t>Safer Communities Fund round 2</t>
  </si>
  <si>
    <t>PENRITH</t>
  </si>
  <si>
    <t>2750</t>
  </si>
  <si>
    <t>GA8400</t>
  </si>
  <si>
    <t>AGSCF64614</t>
  </si>
  <si>
    <t>MORETON BAY REGIONAL COUNCIL</t>
  </si>
  <si>
    <t>92 967 232 136</t>
  </si>
  <si>
    <t>CABOOLTURE</t>
  </si>
  <si>
    <t>Longman</t>
  </si>
  <si>
    <t>Terry Young</t>
  </si>
  <si>
    <t>4502</t>
  </si>
  <si>
    <t>GA8401</t>
  </si>
  <si>
    <t>AGSCF64611</t>
  </si>
  <si>
    <t>GOULBURN MULWAREE COUNCIL v</t>
  </si>
  <si>
    <t>84 049 849 319</t>
  </si>
  <si>
    <t>GOULBURN</t>
  </si>
  <si>
    <t>2580</t>
  </si>
  <si>
    <t>GA8402</t>
  </si>
  <si>
    <t>AGSCF64584</t>
  </si>
  <si>
    <t>DEPARTMENT OF COMMUNITIES TASMANIA</t>
  </si>
  <si>
    <t>23 514 681 094</t>
  </si>
  <si>
    <t>HOBART</t>
  </si>
  <si>
    <t>New Town</t>
  </si>
  <si>
    <t>TAS</t>
  </si>
  <si>
    <t>7008</t>
  </si>
  <si>
    <t>GA8403</t>
  </si>
  <si>
    <t>AGSCF64560</t>
  </si>
  <si>
    <t>SHIRE OF MURRAY</t>
  </si>
  <si>
    <t>16 036 156 261</t>
  </si>
  <si>
    <t>Safer Communitiies Fund Round 2</t>
  </si>
  <si>
    <t>A grant was awarded to boost efforts of local councils  and community organizations to address crime, anti–social behaviour and specified security risks</t>
  </si>
  <si>
    <t>PINJARRA</t>
  </si>
  <si>
    <t>6208</t>
  </si>
  <si>
    <t>GA8404</t>
  </si>
  <si>
    <t>AGSCF64497</t>
  </si>
  <si>
    <t>MOREE PLAINS SHIRE COUNCIL</t>
  </si>
  <si>
    <t>46 566 790 582</t>
  </si>
  <si>
    <t>MOREE</t>
  </si>
  <si>
    <t>2400</t>
  </si>
  <si>
    <t>GA8405</t>
  </si>
  <si>
    <t>AGSCF64482</t>
  </si>
  <si>
    <t>GOLD COAST CITY COUNCIL</t>
  </si>
  <si>
    <t>84 858 548 460</t>
  </si>
  <si>
    <t>GOLD COAST</t>
  </si>
  <si>
    <t>4217</t>
  </si>
  <si>
    <t>GA8406</t>
  </si>
  <si>
    <t>AGSCF64463</t>
  </si>
  <si>
    <t>SHIRE OF QUAIRADING</t>
  </si>
  <si>
    <t>24 187 484 077</t>
  </si>
  <si>
    <t>QUAIRADING</t>
  </si>
  <si>
    <t>6383</t>
  </si>
  <si>
    <t>GA8407</t>
  </si>
  <si>
    <t>AGSCF64451</t>
  </si>
  <si>
    <t>BLUE FORCE PTY LTD</t>
  </si>
  <si>
    <t>42 101 791 897</t>
  </si>
  <si>
    <t>TUART HILL</t>
  </si>
  <si>
    <t>Stirling</t>
  </si>
  <si>
    <t>Vince Connelly</t>
  </si>
  <si>
    <t>6060</t>
  </si>
  <si>
    <t>GA8408</t>
  </si>
  <si>
    <t>AGSCF64448</t>
  </si>
  <si>
    <t>SHIRE OF CARNARVON</t>
  </si>
  <si>
    <t>89 534 312 469</t>
  </si>
  <si>
    <t>CARNARVON</t>
  </si>
  <si>
    <t>6701</t>
  </si>
  <si>
    <t>GA8409</t>
  </si>
  <si>
    <t>AGSCF64406</t>
  </si>
  <si>
    <t>WOLLONDILLY SHIRE COUNCIL</t>
  </si>
  <si>
    <t>93 723 245 808</t>
  </si>
  <si>
    <t>PICTON</t>
  </si>
  <si>
    <t>2571</t>
  </si>
  <si>
    <t>GA8410</t>
  </si>
  <si>
    <t>AGSCF64233</t>
  </si>
  <si>
    <t>CITY OF FREMANTLE</t>
  </si>
  <si>
    <t>74 680 272 485</t>
  </si>
  <si>
    <t>FREMANTLE</t>
  </si>
  <si>
    <t>6160</t>
  </si>
  <si>
    <t>GA8411</t>
  </si>
  <si>
    <t>AGSCF64022</t>
  </si>
  <si>
    <t>SHIRE OF DENMARK</t>
  </si>
  <si>
    <t>24 355 062 623</t>
  </si>
  <si>
    <t>DENMARK</t>
  </si>
  <si>
    <t>6333</t>
  </si>
  <si>
    <t>GA8413</t>
  </si>
  <si>
    <t>AGSCF64561</t>
  </si>
  <si>
    <t>GA8414</t>
  </si>
  <si>
    <t>AGSCF64478</t>
  </si>
  <si>
    <t>QUEENSLAND POLICE SERVICE</t>
  </si>
  <si>
    <t>29 409 225 509</t>
  </si>
  <si>
    <t>TOWNSVILLE</t>
  </si>
  <si>
    <t>Herbert</t>
  </si>
  <si>
    <t>Phillip Thompson</t>
  </si>
  <si>
    <t>4890</t>
  </si>
  <si>
    <t>GA8415</t>
  </si>
  <si>
    <t>AGSCF64354</t>
  </si>
  <si>
    <t>ALICE SPRINGS TOWN COUNCIL</t>
  </si>
  <si>
    <t>45 863 481 471</t>
  </si>
  <si>
    <t>GA8416</t>
  </si>
  <si>
    <t>AGSCF64330</t>
  </si>
  <si>
    <t>COOK SHIRE COUNCIL</t>
  </si>
  <si>
    <t>45 425 085 688</t>
  </si>
  <si>
    <t>COOKTOWN</t>
  </si>
  <si>
    <t>Leichhardt</t>
  </si>
  <si>
    <t>Warren Entsch</t>
  </si>
  <si>
    <t>4895</t>
  </si>
  <si>
    <t>GA8417</t>
  </si>
  <si>
    <t>AGSCF64271</t>
  </si>
  <si>
    <t>COUNCIL OF THE CITY OF BROKEN HILL</t>
  </si>
  <si>
    <t>84 873 116 132</t>
  </si>
  <si>
    <t>GA8418</t>
  </si>
  <si>
    <t>AGSCF64269</t>
  </si>
  <si>
    <t>SHIRE OF WYNDHAM EAST KIMBERLEY</t>
  </si>
  <si>
    <t>35 647 145 756</t>
  </si>
  <si>
    <t>KUNUNURRA</t>
  </si>
  <si>
    <t>6743</t>
  </si>
  <si>
    <t>GA8420</t>
  </si>
  <si>
    <t>AGSCF65223</t>
  </si>
  <si>
    <t>TOWN OF PORT HEDLAND</t>
  </si>
  <si>
    <t>19 220 085 226</t>
  </si>
  <si>
    <t>PORT HEDLAND</t>
  </si>
  <si>
    <t>6722</t>
  </si>
  <si>
    <t>GA8421</t>
  </si>
  <si>
    <t>AGSCF64594</t>
  </si>
  <si>
    <t>MUNI FUND</t>
  </si>
  <si>
    <t>98 727 377 894</t>
  </si>
  <si>
    <t>COOROW</t>
  </si>
  <si>
    <t>6514</t>
  </si>
  <si>
    <t>GA8422</t>
  </si>
  <si>
    <t>AGSCF64553</t>
  </si>
  <si>
    <t>LISMORE CITY COUNCIL</t>
  </si>
  <si>
    <t>60 080 932 837</t>
  </si>
  <si>
    <t>GOONELLABAH</t>
  </si>
  <si>
    <t>GA8423</t>
  </si>
  <si>
    <t>AGSCF64505</t>
  </si>
  <si>
    <t>CITY OF BELMONT</t>
  </si>
  <si>
    <t>41 768 752 077</t>
  </si>
  <si>
    <t>CLOVERDALE</t>
  </si>
  <si>
    <t>Swan</t>
  </si>
  <si>
    <t>Steve Irons</t>
  </si>
  <si>
    <t>6105</t>
  </si>
  <si>
    <t>GA8424</t>
  </si>
  <si>
    <t>AGSCF64459</t>
  </si>
  <si>
    <t>MOUNT ISA CITY COUNCIL</t>
  </si>
  <si>
    <t>48 701 425 059</t>
  </si>
  <si>
    <t>MOUNT ISA</t>
  </si>
  <si>
    <t>4825</t>
  </si>
  <si>
    <t>GA8425</t>
  </si>
  <si>
    <t>AGSCF64447</t>
  </si>
  <si>
    <t>Scenic Rim Regional Council</t>
  </si>
  <si>
    <t>45 596 234 931</t>
  </si>
  <si>
    <t>BEAUDESERT</t>
  </si>
  <si>
    <t>4285</t>
  </si>
  <si>
    <t>GA8426</t>
  </si>
  <si>
    <t>AGSCF64411</t>
  </si>
  <si>
    <t>Queensland Jewish Board of Deputies Inc</t>
  </si>
  <si>
    <t>80 481 321 068</t>
  </si>
  <si>
    <t>MILTON</t>
  </si>
  <si>
    <t>4152</t>
  </si>
  <si>
    <t>GA8427</t>
  </si>
  <si>
    <t>AGSCF64376</t>
  </si>
  <si>
    <t>GA8428</t>
  </si>
  <si>
    <t>AGSCF64297</t>
  </si>
  <si>
    <t>CREMORNE SYNAGOGUE</t>
  </si>
  <si>
    <t>78 000 287 249</t>
  </si>
  <si>
    <t>NEUTRAL BAY</t>
  </si>
  <si>
    <t>North Sydney</t>
  </si>
  <si>
    <t>Trent Zimmerman</t>
  </si>
  <si>
    <t>2089</t>
  </si>
  <si>
    <t>GA17594</t>
  </si>
  <si>
    <t>AGSCF64730</t>
  </si>
  <si>
    <t>Safer Communities Round 2</t>
  </si>
  <si>
    <t>GA17595</t>
  </si>
  <si>
    <t>AGSCF64727</t>
  </si>
  <si>
    <t>4630</t>
  </si>
  <si>
    <t>GA17596</t>
  </si>
  <si>
    <t>AGSCF64666</t>
  </si>
  <si>
    <t>UNITING (VICTORIA AND TASMANIA) LIMITED ;;UNITNG BALLARAT</t>
  </si>
  <si>
    <t>81 098 317 125</t>
  </si>
  <si>
    <t>BALLARAT</t>
  </si>
  <si>
    <t>3350</t>
  </si>
  <si>
    <t>GA17597</t>
  </si>
  <si>
    <t>AGSCF64658</t>
  </si>
  <si>
    <t>4650</t>
  </si>
  <si>
    <t>GA17598</t>
  </si>
  <si>
    <t>AGSCF64637</t>
  </si>
  <si>
    <t>GA17599</t>
  </si>
  <si>
    <t>AGSCF64608</t>
  </si>
  <si>
    <t>4670</t>
  </si>
  <si>
    <t>GA17600</t>
  </si>
  <si>
    <t>AGSCF64592</t>
  </si>
  <si>
    <t>4730</t>
  </si>
  <si>
    <t>GA17601</t>
  </si>
  <si>
    <t>AGSCF64542</t>
  </si>
  <si>
    <t>4720</t>
  </si>
  <si>
    <t>GA18154</t>
  </si>
  <si>
    <t>AGSCF64369</t>
  </si>
  <si>
    <t>1-Jan-2019 to 31-Dec-2019</t>
  </si>
  <si>
    <t>23,973</t>
  </si>
  <si>
    <t>$16,606,715,606.13</t>
  </si>
  <si>
    <t>GA37244</t>
  </si>
  <si>
    <t>AGSCF70770</t>
  </si>
  <si>
    <t>Alchester Traders Assoc (Vic) Inc.</t>
  </si>
  <si>
    <t>97 715 687 478</t>
  </si>
  <si>
    <t>CCTV Security for the Alchester Shopping Village</t>
  </si>
  <si>
    <t>BORONIA</t>
  </si>
  <si>
    <t>GA37245</t>
  </si>
  <si>
    <t>AGSCF70637</t>
  </si>
  <si>
    <t>BURDEKIN SHIRE COUNCIL</t>
  </si>
  <si>
    <t>66 393 843 289</t>
  </si>
  <si>
    <t>Safer Communities Fund Round 3 – Infrastructure</t>
  </si>
  <si>
    <t xml:space="preserve">A grant has been awarded to boost the efforts of local councils and community organisations to address crime and antisocial behaviour by funding crime prevention initiatives that benefit the wider community. The expected outcome of the project is to contribute to the enhancement of community safety, improve security and reduce street crime and violence through local security infrastructure that benefits the community. The grant is expected to fund the installation of 16 CCTV cameras._x000D_
_x000D_
</t>
  </si>
  <si>
    <t>AYR</t>
  </si>
  <si>
    <t>4807</t>
  </si>
  <si>
    <t>GA37246</t>
  </si>
  <si>
    <t>AGSCF70560</t>
  </si>
  <si>
    <t>GIPPSLAND EAST LOCAL LEARNING &amp; EMPLOYMENT NETWORK</t>
  </si>
  <si>
    <t>84 623 588 389</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</si>
  <si>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eight fixed CCTV cameras, two security lights and two key safe boxes._x000D_
_x000D_
</t>
  </si>
  <si>
    <t>BAIRNSDALE</t>
  </si>
  <si>
    <t>3875</t>
  </si>
  <si>
    <t>GA37247</t>
  </si>
  <si>
    <t>AGSCF70496</t>
  </si>
  <si>
    <t>Laidley District Cricket Club Inc.</t>
  </si>
  <si>
    <t>54 990 594 892</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</si>
  <si>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9 CCTV cameras and 7 security lights._x000D_
_x000D_
</t>
  </si>
  <si>
    <t>GA37248</t>
  </si>
  <si>
    <t>AGSCF70415</t>
  </si>
  <si>
    <t>The Creche and Kindergarten Association Limited</t>
  </si>
  <si>
    <t>59 150 737 849</t>
  </si>
  <si>
    <t xml:space="preserve">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four CCTV cameras and a duress button._x000D_
_x000D_
</t>
  </si>
  <si>
    <t>KEDRON</t>
  </si>
  <si>
    <t>Blair</t>
  </si>
  <si>
    <t>Shayne Kenneth NEUMANN</t>
  </si>
  <si>
    <t>4740</t>
  </si>
  <si>
    <t>GA37385</t>
  </si>
  <si>
    <t>AGSCF70906</t>
  </si>
  <si>
    <t>THE SCOUT ASSOCIATION OF AUSTRALIA NEW SOUTH WALES BRANCH</t>
  </si>
  <si>
    <t>42 460 434 054</t>
  </si>
  <si>
    <t xml:space="preserve">A grant has been awarded to boost the efforts of local councils and community organisations to address crime and antisocial behaviour by funding crime prevention initiatives that benefit the wider community. The expected outcome is to contribute to greater community resilience and wellbeing by addressing crime, anti–social behaviour and other security risks. The grant is expected to fund the installation of a new swipe–type security system, security lighting and 8 CCTV cameras, complete with 8 Channel Recording Unit at the Scout Hall in Caringbah._x000D_
_x000D_
</t>
  </si>
  <si>
    <t>SYDNEY OLYMPIC PARK</t>
  </si>
  <si>
    <t>Bennelong</t>
  </si>
  <si>
    <t>John Alexander</t>
  </si>
  <si>
    <t>2229</t>
  </si>
  <si>
    <t>GA37387</t>
  </si>
  <si>
    <t>AGSCF70774</t>
  </si>
  <si>
    <t>KINGBOROUGH COUNCIL</t>
  </si>
  <si>
    <t>44 094 485 626</t>
  </si>
  <si>
    <t>Safer Communities Fund Round 3 – Infrastructure Grants</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</si>
  <si>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20 fixed or mobile CCTV cameras, the upgrade of eight existing CCTV cameras, ten security lights and crime prevention measures through environmental design, with the installation of 20 green walls.</t>
  </si>
  <si>
    <t>KINGSTON</t>
  </si>
  <si>
    <t>Kingston</t>
  </si>
  <si>
    <t>Melbourne</t>
  </si>
  <si>
    <t>The Greens</t>
  </si>
  <si>
    <t>Adam Bandt</t>
  </si>
  <si>
    <t>7155</t>
  </si>
  <si>
    <t>GA37388</t>
  </si>
  <si>
    <t>AGSCF70668</t>
  </si>
  <si>
    <t>KOOTINGAL &amp; DISTRICT PRE–SCHOOL INC</t>
  </si>
  <si>
    <t>24 609 294 817</t>
  </si>
  <si>
    <t xml:space="preserve">A grant has been awarded to boost the efforts of local councils and community organisations to address crime and antisocial behaviour by funding crime prevention initiatives that benefit the wider community. The expected outcome of project is to help to reduce fear of crime and increase feelings of safety in the Australian community and contribute to greater community resilience. The grant is expected to fund the installation of four CCTV cameras and three security lights._x000D_
_x000D_
</t>
  </si>
  <si>
    <t>KOOTINGAL</t>
  </si>
  <si>
    <t>2352</t>
  </si>
  <si>
    <t>GA37389</t>
  </si>
  <si>
    <t>AGSCF70583</t>
  </si>
  <si>
    <t>RETURNED &amp; SERVICES LEAGUE OF AUSTRALIA (QUEENSLAND BRANCH) NANANGO SUB–BRANCH INC</t>
  </si>
  <si>
    <t>79 965 216 560</t>
  </si>
  <si>
    <t xml:space="preserve">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52 LED security lights in and around the heritage listed community hall in Nanango._x000D_
_x000D_
</t>
  </si>
  <si>
    <t>NANANGO</t>
  </si>
  <si>
    <t>4615</t>
  </si>
  <si>
    <t>GA37390</t>
  </si>
  <si>
    <t>AGSCF70569</t>
  </si>
  <si>
    <t>PALM ISLAND ABORIGINAL COUNCIL</t>
  </si>
  <si>
    <t>68 799 811 816</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</si>
  <si>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71 security lights.</t>
  </si>
  <si>
    <t>PALM ISLAND</t>
  </si>
  <si>
    <t>Palm Island</t>
  </si>
  <si>
    <t>4816</t>
  </si>
  <si>
    <t>GA37391</t>
  </si>
  <si>
    <t>AGSCF70552</t>
  </si>
  <si>
    <t>HAVELOCK HOUSING ASSOCIATION INCORPORATED</t>
  </si>
  <si>
    <t>47 119 833 407</t>
  </si>
  <si>
    <t>Swipe entry system for Havelock House</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</si>
  <si>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six additional fixed CCTV cameras, and the installation of 150–160 swipe entry locking systems to increase security.</t>
  </si>
  <si>
    <t>TURNER</t>
  </si>
  <si>
    <t>Turner</t>
  </si>
  <si>
    <t>Solomon</t>
  </si>
  <si>
    <t>Luke John Gosling</t>
  </si>
  <si>
    <t>2612</t>
  </si>
  <si>
    <t>GA37392</t>
  </si>
  <si>
    <t>AGSCF70476</t>
  </si>
  <si>
    <t xml:space="preserve">A grant has been awarded to boost the efforts of local councils and community organisations to address crime and antisocial behaviour by funding crime prevention initiatives that benefit the wider community. The expected outcome is to contribute to greater community resilience and wellbeing by addressing crime, anti–social behaviour and other security risks. The grant is expected to fund the installation of fencing to secure the area under the Lambton–Waratah Scout Hall._x000D_
_x000D_
</t>
  </si>
  <si>
    <t>2299</t>
  </si>
  <si>
    <t>GA37393</t>
  </si>
  <si>
    <t>AGSCF70475</t>
  </si>
  <si>
    <t>REDLAND CITY COUNCIL</t>
  </si>
  <si>
    <t>86 058 929 428</t>
  </si>
  <si>
    <t xml:space="preserve">A grant has been awarded to boost the efforts of local councils and community organisations to address crime and antisocial behaviour by funding crime prevention initiatives that benefit the wider community. The expected outcome of the project is to contribute to greater community resilience and wellbeing by addressing crime, anti–social behaviour and other security risks. The grant is expected to fund the installation of 15 CCTV cameras._x000D_
_x000D_
</t>
  </si>
  <si>
    <t>CLEVELAND</t>
  </si>
  <si>
    <t>4165</t>
  </si>
  <si>
    <t>GA37394</t>
  </si>
  <si>
    <t>AGSCF70198</t>
  </si>
  <si>
    <t xml:space="preserve">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a security lighting system, including 6 cameras at the 1st Cherrybrook Scout Hall in Kangara Reserve._x000D_
_x000D_
</t>
  </si>
  <si>
    <t>2126</t>
  </si>
  <si>
    <t>GA39188</t>
  </si>
  <si>
    <t>AGSCF70887</t>
  </si>
  <si>
    <t>ROYAL FLYING DOCTOR SERVICE OF AUSTRALIA CENTRAL OPERATIONS</t>
  </si>
  <si>
    <t>81 108 409 735</t>
  </si>
  <si>
    <t>A grant has been awarded to boost the efforts of local councils and community organisations to address crime and antisocial behaviour by funding crime prevention initiatives that benefit the wider community. The intended outcome of the project is to contribute to greater community resilience and wellbeing by addressing crime, anti–social behaviour and other security risks. The grant is expected to fund 27 CCTV, 36 security lights, intercoms, fencing, gates, rollers doors and security screens at three remote locations, and security, duress and tracking systems in 8 ambulances.</t>
  </si>
  <si>
    <t>MARLESTON</t>
  </si>
  <si>
    <t>Marree</t>
  </si>
  <si>
    <t>Fairfax</t>
  </si>
  <si>
    <t>Ted O'Brien</t>
  </si>
  <si>
    <t>5733</t>
  </si>
  <si>
    <t>GA39189</t>
  </si>
  <si>
    <t>AGSCF70681</t>
  </si>
  <si>
    <t>Rockhampton Regional Council</t>
  </si>
  <si>
    <t>59 923 523 766</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</si>
  <si>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15 LED lights, 6 CCTV cameras and supporting infrastructure.</t>
  </si>
  <si>
    <t>ROCKHAMPTON</t>
  </si>
  <si>
    <t>Rockhampton</t>
  </si>
  <si>
    <t>GA39626</t>
  </si>
  <si>
    <t>AGSCF70884</t>
  </si>
  <si>
    <t>Anglicare WA</t>
  </si>
  <si>
    <t>32 797 454 970</t>
  </si>
  <si>
    <t>Anglicare WA Op Shop security lighting and community safety project</t>
  </si>
  <si>
    <t>Anglicare WA is urgently seeking to install sensor–activated security flood lighting at the front and back of our 5 Op Shop premises to ensure the safety of the area. This is critical to prevent the theft, dumping, vandalism, and antisocial behavior that threatens community safety, and risks the work of Anglicare WA Op Shops' to enable high quality service provision throughout communities most in need.</t>
  </si>
  <si>
    <t>WEST PERTH</t>
  </si>
  <si>
    <t>Maddington</t>
  </si>
  <si>
    <t>Richmond</t>
  </si>
  <si>
    <t>Justine Elliot</t>
  </si>
  <si>
    <t>6109</t>
  </si>
  <si>
    <t>GA39627</t>
  </si>
  <si>
    <t>AGSCF70795</t>
  </si>
  <si>
    <t>QUEANBEYAN–PALERANG REGIONAL COUNCIL</t>
  </si>
  <si>
    <t>95 933 070 982</t>
  </si>
  <si>
    <t>QPRC – Railway Park Henderson Road lighting and CCTV safety project</t>
  </si>
  <si>
    <t>A grant has been awarded to boost the efforts of local councils and community organisations to address crime and antisocial behaviour by funding crime prevention initiatives that benefit the wider community.
The expected outcome of project is to help to reduce fear of crime and increase feelings of safety in the Australian community and contribute to greater community resilience.
The grant is expected to fund the installation of 9 fixed or mobile CCTV cameras, 5 security lights and an alarm system.</t>
  </si>
  <si>
    <t>QUEANBEYAN</t>
  </si>
  <si>
    <t>Queanbeyan</t>
  </si>
  <si>
    <t>2620</t>
  </si>
  <si>
    <t>GA39628</t>
  </si>
  <si>
    <t>AGSCF70776</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</si>
  <si>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7 CCTV cameras, 10 CCTV operator consoles, a CCTV video wall, physical access controls, and CCTV servers.</t>
  </si>
  <si>
    <t>Surfers Paradise</t>
  </si>
  <si>
    <t>GA39629</t>
  </si>
  <si>
    <t>AGSCF70769</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</si>
  <si>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at least 20 fixed pedestrian lights.</t>
  </si>
  <si>
    <t>Kingswood</t>
  </si>
  <si>
    <t>2747</t>
  </si>
  <si>
    <t>GA39630</t>
  </si>
  <si>
    <t>AGSCF70768</t>
  </si>
  <si>
    <t>Whitsunday Regional Council</t>
  </si>
  <si>
    <t>63 291 580 128</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</si>
  <si>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37 cameras (23 poles, seven full body camera and seven ptz), one mobile trailer, two drones and seven duress intercoms.</t>
  </si>
  <si>
    <t>PROSERPINE</t>
  </si>
  <si>
    <t>Cannonvale</t>
  </si>
  <si>
    <t>4802</t>
  </si>
  <si>
    <t>GA39631</t>
  </si>
  <si>
    <t>AGSCF70757</t>
  </si>
  <si>
    <t>The Esther Foundation Incorporated</t>
  </si>
  <si>
    <t>54 154 517 827</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</si>
  <si>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two electronic entry gates, eight CCTV cameras, 45 security lights, 14 bollards,  one security alarm system, 2 intercoms and swipe access, CPTED wall and CPTED affiliated landscaping.</t>
  </si>
  <si>
    <t>KALAMUNDA</t>
  </si>
  <si>
    <t>Kalamunda</t>
  </si>
  <si>
    <t>6076</t>
  </si>
  <si>
    <t>GA39632</t>
  </si>
  <si>
    <t>AGSCF70738</t>
  </si>
  <si>
    <t>ASHGROVE MEALS ON WHEELS INC</t>
  </si>
  <si>
    <t>80 199 558 577</t>
  </si>
  <si>
    <t>Ashgrove Meals on Wheels safety project</t>
  </si>
  <si>
    <t>Ashgrove Meals on Wheels will install three twin spot sensor lights at the front of the building to increase the safety of legitimate persons entering the car park and to act as a deterrent for would–be thieves.</t>
  </si>
  <si>
    <t>ASHGROVE</t>
  </si>
  <si>
    <t>Ashgrove</t>
  </si>
  <si>
    <t>4060</t>
  </si>
  <si>
    <t>GA39634</t>
  </si>
  <si>
    <t>AGSCF70706</t>
  </si>
  <si>
    <t>CENTRAL COAST EMERGENCY ACCOMMODATION SERVICES LTD</t>
  </si>
  <si>
    <t>46 095 999 287</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</si>
  <si>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8 CCTV cameras, 16 security lights and crime prevention measures through environmental design._x000D_
_x000D_
</t>
  </si>
  <si>
    <t>NORTH GOSFORD</t>
  </si>
  <si>
    <t>2250</t>
  </si>
  <si>
    <t>GA39635</t>
  </si>
  <si>
    <t>AGSCF70677</t>
  </si>
  <si>
    <t>SHIRE OF DONNYBROOK BALINGUP</t>
  </si>
  <si>
    <t>88 470 935 824</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</si>
  <si>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13 security lights.</t>
  </si>
  <si>
    <t>DONNYBROOK</t>
  </si>
  <si>
    <t>Donnybrook</t>
  </si>
  <si>
    <t>Jagajaga</t>
  </si>
  <si>
    <t>Kate Thwaites</t>
  </si>
  <si>
    <t>6239</t>
  </si>
  <si>
    <t>GA39636</t>
  </si>
  <si>
    <t>AGSCF70667</t>
  </si>
  <si>
    <t>ARMIDALE REGIONAL COUNCIL</t>
  </si>
  <si>
    <t>39 642 954 203</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</si>
  <si>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intended to fund the installation of 16 CCTV cameras, 29 solar security lights and a security and alarm system.</t>
  </si>
  <si>
    <t>Armidale</t>
  </si>
  <si>
    <t>Fisher</t>
  </si>
  <si>
    <t>Andrew Wallace</t>
  </si>
  <si>
    <t>2350</t>
  </si>
  <si>
    <t>GA39638</t>
  </si>
  <si>
    <t>AGSCF70641</t>
  </si>
  <si>
    <t>Brisbane City Council</t>
  </si>
  <si>
    <t>72 002 765 795</t>
  </si>
  <si>
    <t>A grant has been awarded to boost the efforts of local councils and community organisations to address crime and antisocial behaviour by funding crime prevention initiatives that benefit the wider community.
The intended outcome of project is to contribute to the enhancement of community safety, improve security and reduce street crime and violence through local security infrastructure that benefits the community.
The project includes the installation of 19 new light poles, across a central park pathway and internal connecting paths to address ongoing safety concerns and criminal activities in Musgrave Park.</t>
  </si>
  <si>
    <t>South Brisbane</t>
  </si>
  <si>
    <t>4101</t>
  </si>
  <si>
    <t>GA39639</t>
  </si>
  <si>
    <t>AGSCF70573</t>
  </si>
  <si>
    <t>BALONNE SHIRE COUNCIL</t>
  </si>
  <si>
    <t>49 655 876 831</t>
  </si>
  <si>
    <t>Balonne Shire Council will install CCTV systems at various locations within the Balonne Shire with the intention of increasing public confidence concerning safety, as well as deterring crime in the area.</t>
  </si>
  <si>
    <t>ST GEORGE</t>
  </si>
  <si>
    <t>Dirranbandi</t>
  </si>
  <si>
    <t>4486</t>
  </si>
  <si>
    <t>GA39641</t>
  </si>
  <si>
    <t>AGSCF70523</t>
  </si>
  <si>
    <t>BRENTFORD SQUARE TRADERS' ASSOCIATION INC.</t>
  </si>
  <si>
    <t>69 627 299 726</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</si>
  <si>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41 CCTV cameras, two security lights.</t>
  </si>
  <si>
    <t>FOREST HILL</t>
  </si>
  <si>
    <t>3131</t>
  </si>
  <si>
    <t>GA39642</t>
  </si>
  <si>
    <t>AGSCF70519</t>
  </si>
  <si>
    <t>BLACKTOWN CITY COUNCIL</t>
  </si>
  <si>
    <t>18 153 831 768</t>
  </si>
  <si>
    <t>A comprehensive makeover of an area of high crime and anti–social behaviour located in Blacktown city centre, the project will utilise CPTED and place activation to target crime and disperse anti–social behaviour by: 
– increasing surveillance through implementation of CCTV, installation of under awning lighting and unmasking blank shopfronts  
– influencing territorial ownership through installation of street furniture, recreational equipment, place activation and youth engagement strategies  
– changing access to the site through the addition of pedestrian areas in vehicle dominant zones  
– creating an attractive, inviting, easily maintained public space.</t>
  </si>
  <si>
    <t>BLACKTOWN</t>
  </si>
  <si>
    <t>Blacktown</t>
  </si>
  <si>
    <t>Adelaide</t>
  </si>
  <si>
    <t>Steve Georganas</t>
  </si>
  <si>
    <t>2148</t>
  </si>
  <si>
    <t>GA39643</t>
  </si>
  <si>
    <t>AGSCF70484</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</si>
  <si>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16 CCTV cameras.</t>
  </si>
  <si>
    <t>Capalaba</t>
  </si>
  <si>
    <t>4157</t>
  </si>
  <si>
    <t>GA67960</t>
  </si>
  <si>
    <t>SCFFOUR000566</t>
  </si>
  <si>
    <t>GO2413</t>
  </si>
  <si>
    <t>CATHOLIC EDUCATION WESTERN AUSTRALIA LIMITED</t>
  </si>
  <si>
    <t>47 634 504 135</t>
  </si>
  <si>
    <t>HA 19/20 National Security and Criminal Justice</t>
  </si>
  <si>
    <t>Safer Communities Infrastructure Round 4</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</si>
  <si>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new automated entrance and exit gates at the Girrawheen school  location and new CCTV security cameras.</t>
  </si>
  <si>
    <t>Open Non-competitive</t>
  </si>
  <si>
    <t>Education Support</t>
  </si>
  <si>
    <t>PERTH</t>
  </si>
  <si>
    <t>GIRRAWHEEN</t>
  </si>
  <si>
    <t>Barton</t>
  </si>
  <si>
    <t>Linda Burney</t>
  </si>
  <si>
    <t>6064</t>
  </si>
  <si>
    <t>GA67961</t>
  </si>
  <si>
    <t>SCFFOUR000101</t>
  </si>
  <si>
    <t>TRUSTEES OF THE ROMAN CATHOLIC CHURCH FOR THE ARCHDIOCESE OF SYDNEY</t>
  </si>
  <si>
    <t>40 938 125 422</t>
  </si>
  <si>
    <t>Safer Communities Fund Round 4</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</si>
  <si>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43 CCTV cameras with the supporting equipment and systems, along with security and alarm systems.</t>
  </si>
  <si>
    <t>GA64999</t>
  </si>
  <si>
    <t>SCFFOUR000809</t>
  </si>
  <si>
    <t>KURABY STATE SCHOOL</t>
  </si>
  <si>
    <t>51 508 652 390</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</si>
  <si>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security fencing with electronically lockable entry gates, upgrade the existing alarm system and install a public address system.</t>
  </si>
  <si>
    <t>KURABY</t>
  </si>
  <si>
    <t>4112</t>
  </si>
  <si>
    <t>GA65000</t>
  </si>
  <si>
    <t>SCFFOUR000113</t>
  </si>
  <si>
    <t>MUSLIM WELFARE TRUST OF VICTORIA</t>
  </si>
  <si>
    <t>88 043 809 842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</si>
  <si>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purchase and installation of fencing, security lights, 22 CCTV cameras, 15 bollards, and nine security and alarm systems.</t>
  </si>
  <si>
    <t>GLENROY</t>
  </si>
  <si>
    <t>Sydney</t>
  </si>
  <si>
    <t>Tanya PLIBERSEK</t>
  </si>
  <si>
    <t>3046</t>
  </si>
  <si>
    <t>GA65001</t>
  </si>
  <si>
    <t>SCFFOUR000105</t>
  </si>
  <si>
    <t>SHOLEM ALEICHEM COLLEGE</t>
  </si>
  <si>
    <t>20 005 187 020</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</si>
  <si>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hiring of a security guard and security trainer, fit out a safe room, and purchase and install six CCTV cameras, two bollards and swipe access items.</t>
  </si>
  <si>
    <t>Mitchell</t>
  </si>
  <si>
    <t>Alex Hawke</t>
  </si>
  <si>
    <t>GA65002</t>
  </si>
  <si>
    <t>SCFFOUR000033</t>
  </si>
  <si>
    <t>Safer Communities Round 4</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</si>
  <si>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public address systems, intercom and swipe access systems, lockdown rooms, engagement of security guards, and providing staff training.</t>
  </si>
  <si>
    <t>GA65003</t>
  </si>
  <si>
    <t>SCFFOUR000019</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</si>
  <si>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purchase and installation of eight CCTV cameras, three security lights, a security gate, a security alarm system, and six intercoms and swipe access items. The grantee will hire security guards and implement a security awareness program.</t>
  </si>
  <si>
    <t>Chisholm</t>
  </si>
  <si>
    <t>Glasys Liu</t>
  </si>
  <si>
    <t>GA65004</t>
  </si>
  <si>
    <t>SCFFOUR000015</t>
  </si>
  <si>
    <t>Cheder Levi Yitzchok Inc.</t>
  </si>
  <si>
    <t>63 423 263 810</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</si>
  <si>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purchase and installation of 3 bollards, security fencing and gates, security lighting, and security education and training.</t>
  </si>
  <si>
    <t>ST KILDA EAST</t>
  </si>
  <si>
    <t>GA65005</t>
  </si>
  <si>
    <t>SCFFOUR000014</t>
  </si>
  <si>
    <t>EMMANUEL SCHOOL</t>
  </si>
  <si>
    <t>32 002 521 342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</si>
  <si>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26 CCTV cameras, hire security guards, implement a training program and fund off–site monitoring of the school.</t>
  </si>
  <si>
    <t>RANDWICK</t>
  </si>
  <si>
    <t>Casey</t>
  </si>
  <si>
    <t>Tony Smith</t>
  </si>
  <si>
    <t>2031</t>
  </si>
  <si>
    <t>GA65006</t>
  </si>
  <si>
    <t>SCFFOUR000012</t>
  </si>
  <si>
    <t>APPLE AND HONEY PRESCHOOL INCORPORATED</t>
  </si>
  <si>
    <t>83 419 429 403</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</si>
  <si>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five CCTV cameras, a licence plate recognition camera, perimeter fencing, an alarm system, a public address system, and intercom and access control systems at the school. The grant will also provide funding for the hiring of security guards and security education and training for staff.</t>
  </si>
  <si>
    <t>GA64536</t>
  </si>
  <si>
    <t>SCFFOUR000603</t>
  </si>
  <si>
    <t>ACTNOW THEATRE INCORPORATED</t>
  </si>
  <si>
    <t>65 672 485 445</t>
  </si>
  <si>
    <t>Safer Communities Fund Home Affairs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</si>
  <si>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development and delivery of an engagement program designed to reduce racial intolerance. This will ensure ongoing community safety, asset protection and crime prevention.</t>
  </si>
  <si>
    <t>ADELAIDE</t>
  </si>
  <si>
    <t>Cowan</t>
  </si>
  <si>
    <t>Anne Aly</t>
  </si>
  <si>
    <t>5000</t>
  </si>
  <si>
    <t>GA64537</t>
  </si>
  <si>
    <t>SCFFOUR000521</t>
  </si>
  <si>
    <t>BUDDHIST VIHARA (TEMPLE) OF QUEENSLAND INC</t>
  </si>
  <si>
    <t>20 683 886 954</t>
  </si>
  <si>
    <t>Safer Communities Fund – Round 4</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</si>
  <si>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seven CCTV cameras, four security lights, and fencing with manual and remote access gates. This will ensure ongoing community safety, asset protection and crime prevention.</t>
  </si>
  <si>
    <t>CALAMVALE</t>
  </si>
  <si>
    <t>4300</t>
  </si>
  <si>
    <t>GA65323</t>
  </si>
  <si>
    <t>SCFFOUR000841</t>
  </si>
  <si>
    <t>ST ANDREWS GRAMMAR INCORPORATED</t>
  </si>
  <si>
    <t>88 828 823 125</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</si>
  <si>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garrison and chain mesh security fencing to 85% of the school grounds perimeter, sliding gates, doors with electronic swipe access control system, CCTV cameras, security lights, and a public address system.</t>
  </si>
  <si>
    <t>6059</t>
  </si>
  <si>
    <t>GA65324</t>
  </si>
  <si>
    <t>SCFFOUR000089</t>
  </si>
  <si>
    <t>CHABAD HOUSE OF THE NORTH SHORE LIMITED</t>
  </si>
  <si>
    <t>69 075 532 197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</si>
  <si>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29 security cameras, security lighting, security fencing and the hiring of a security guard.</t>
  </si>
  <si>
    <t>ST IVES</t>
  </si>
  <si>
    <t>2075</t>
  </si>
  <si>
    <t>GA33158</t>
  </si>
  <si>
    <t>AGSCF70794</t>
  </si>
  <si>
    <t>QUEENSLAND POLICE–CITIZENS YOUTH WELFARE ASSOCIATION</t>
  </si>
  <si>
    <t>58 009 666 193</t>
  </si>
  <si>
    <t>PCYC Queensland Safe Communities Program</t>
  </si>
  <si>
    <t>The PCYC Queensland Safe Communities Program will deliver a series of culturally–appropriate, early intervention crime prevention initiatives to 12 Queensland communities that are currently experiencing high rates of youth crime. The Program will engage 12 Crime Prevention Program Officers who will deliver a suite of targeted programs to youth aged 10 to 18 years. Each Officer will undertake a structured community consultation or co–design process to determine the needs and issues specific to each community. Initiatives subsequently implemented will hence be delivered with the primary purpose of preventing youth from becoming involved in criminal activity, incl. targeted programs for Aboriginal &amp; Torres Strait Islander and CALD communities.</t>
  </si>
  <si>
    <t>TINGALPA</t>
  </si>
  <si>
    <t>Woodridge</t>
  </si>
  <si>
    <t>GA33159</t>
  </si>
  <si>
    <t>AGSCF70672</t>
  </si>
  <si>
    <t>BLUE LIGHT VICTORIA INCORPORATED</t>
  </si>
  <si>
    <t>57 722 960 386</t>
  </si>
  <si>
    <t>Blue Light Victoria s EDGE (Educate, Develop, Grow, Empower)</t>
  </si>
  <si>
    <t>Blue Light Victoria will deliver the Blue EDGE program at four sites covering rural and metro locations. The program coordinator will work with police members and a physical trainer in partnership with a local school, parents and volunteers from the community. Blue EDGE is an 8–week program delivered twice weekly during the school term to a select group of 15–20 young people aged 12–17 who are displaying anti–social behaviour. The sessions will involve team building activities and physical training, followed by a shared meal where a life–topic will be discussed and workshopped. The program will include an adventure–therapy camp. BLUE EDGE aims to reduce crime through prevention; building positive relationships, skills and support networks.</t>
  </si>
  <si>
    <t>SPOTSWOOD</t>
  </si>
  <si>
    <t>GA39771</t>
  </si>
  <si>
    <t>AGSCF70684</t>
  </si>
  <si>
    <t>ACT JEWISH COMMUNITY INC</t>
  </si>
  <si>
    <t>92 265 158 684</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</si>
  <si>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21 CCTV cameras and 12 security lights.</t>
  </si>
  <si>
    <t>CANBERRA</t>
  </si>
  <si>
    <t>2603</t>
  </si>
  <si>
    <t>GA63402</t>
  </si>
  <si>
    <t>SCFFOUR000996</t>
  </si>
  <si>
    <t>AUSTRALIAN BOSNIAN–HERCEGOVINA CULTURALASSOCIATION INCORPORATED</t>
  </si>
  <si>
    <t>30 128 164 256</t>
  </si>
  <si>
    <t>ABHCA Security Upgrade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</si>
  <si>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risk of attack, harrassment or violence stemming from racial or religious intolerance.  The grant is expected to fund the installation of 45 CCTV cameras, 25 security lighting items and one security and alarm system at their cultural centre.</t>
  </si>
  <si>
    <t>HINCHINBROOK</t>
  </si>
  <si>
    <t>LEPPINGTON</t>
  </si>
  <si>
    <t>2179</t>
  </si>
  <si>
    <t>GA63602</t>
  </si>
  <si>
    <t>SCFFOUR001000</t>
  </si>
  <si>
    <t>AL–HIKMA COLLEGE LTD</t>
  </si>
  <si>
    <t>35 142 545 337</t>
  </si>
  <si>
    <t>Security Infrastructure Upgrade &amp; Student Wellbeing</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</si>
  <si>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35 CCTV cameras, an alarm system with 35 sensors and four splitters, three public address systems, ten bollards and eight fences and gates, three security lights and five security light sensors, and the employment of two static security guards on a rotating roster. This will ensure ongoing community safety, asset protection and crime prevention.</t>
  </si>
  <si>
    <t>LAKEMBA</t>
  </si>
  <si>
    <t>2195</t>
  </si>
  <si>
    <t>GA63603</t>
  </si>
  <si>
    <t>SCFFOUR000950</t>
  </si>
  <si>
    <t>FADECK CULTURAL CENTER INC</t>
  </si>
  <si>
    <t>76 492 756 079</t>
  </si>
  <si>
    <t>Implementing security measures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</si>
  <si>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fencing, one public address system and security guards.</t>
  </si>
  <si>
    <t>WEST SWAN</t>
  </si>
  <si>
    <t>Flinders</t>
  </si>
  <si>
    <t>Greg Hunt</t>
  </si>
  <si>
    <t>6055</t>
  </si>
  <si>
    <t>GA63604</t>
  </si>
  <si>
    <t>SCFFOUR000897</t>
  </si>
  <si>
    <t>DEPARTMENT OF EDUCATION</t>
  </si>
  <si>
    <t>69 769 481 770</t>
  </si>
  <si>
    <t>Tindale Security Fencing &amp; Public Address Upgrade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</si>
  <si>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security garrison fencing and 8 gates to the campus boundary, and a public address system.</t>
  </si>
  <si>
    <t>GA63605</t>
  </si>
  <si>
    <t>SCFFOUR000756</t>
  </si>
  <si>
    <t>JEWISH HOUSE LIMITED</t>
  </si>
  <si>
    <t>19 350 397 588</t>
  </si>
  <si>
    <t>Safety &amp; Security Upgrade Project – Protecting Children</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</si>
  <si>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22 CCTV cameras with associated software and an engagement and resilience program.</t>
  </si>
  <si>
    <t>BONDI</t>
  </si>
  <si>
    <t>GA63606</t>
  </si>
  <si>
    <t>SCFFOUR000572</t>
  </si>
  <si>
    <t>AL SADIQ COLLEGE LTD</t>
  </si>
  <si>
    <t>12 907 996 697</t>
  </si>
  <si>
    <t>Al Sadiq College – Operation Secure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</si>
  <si>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safety workshops and training as well as the installation of 11 CCTV cameras, 9 bollards and speed humps, 22 window security grills, a security alarm systems, a remote intercom and swipe access system, and new security lighting and fencing. This will ensure ongoing community safety, asset protection and crime prevention.</t>
  </si>
  <si>
    <t>GREENACRE</t>
  </si>
  <si>
    <t>2190</t>
  </si>
  <si>
    <t>GA63607</t>
  </si>
  <si>
    <t>SCFFOUR000432</t>
  </si>
  <si>
    <t>NORTHCROSS LIMITED</t>
  </si>
  <si>
    <t>23 002 474 839</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</si>
  <si>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one CCTV camera as well as 114 lineal metres of fencing, 3 swing gates, 2 sliding gates, two bollards and two alarm systems.</t>
  </si>
  <si>
    <t>RYDE</t>
  </si>
  <si>
    <t>2112</t>
  </si>
  <si>
    <t>GA63608</t>
  </si>
  <si>
    <t>SCFFOUR000380</t>
  </si>
  <si>
    <t>PLAYFORD COLLEGE LTD.</t>
  </si>
  <si>
    <t>72 607 351 486</t>
  </si>
  <si>
    <t>Playford College Safety Project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</si>
  <si>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security fencing and electronic gates, 14 solar security lights, an intercom system, 12 CCTV cameras and central monitoring system, and upgrade of the public address system, at Playford College.</t>
  </si>
  <si>
    <t>ELIZABETH</t>
  </si>
  <si>
    <t>5112</t>
  </si>
  <si>
    <t>GA63609</t>
  </si>
  <si>
    <t>SCFFOUR000337</t>
  </si>
  <si>
    <t>AHLULBAYT COMMUNITY OF WESTERN AUSTRALIA INC</t>
  </si>
  <si>
    <t>26 343 536 413</t>
  </si>
  <si>
    <t>Upgrade of Security Fencing &amp; Infrastructure to ACWA Centre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</si>
  <si>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security lights, fencing, bollards, security and alarm system, a public address system, and an intercom/swipe access system.</t>
  </si>
  <si>
    <t>6063</t>
  </si>
  <si>
    <t>GA63610</t>
  </si>
  <si>
    <t>SCFFOUR000248</t>
  </si>
  <si>
    <t>LUTHERAN CHURCH OF AUSTRALIA QUEENSLAND DISTRICT</t>
  </si>
  <si>
    <t>40 618 603 690</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</si>
  <si>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t>
  </si>
  <si>
    <t>ROCHEDALE</t>
  </si>
  <si>
    <t>4123</t>
  </si>
  <si>
    <t>GA64923</t>
  </si>
  <si>
    <t>SCFFOUR000771</t>
  </si>
  <si>
    <t>ADATH YISRAEL CONGREGATION LIMITED</t>
  </si>
  <si>
    <t>66 817 662 036</t>
  </si>
  <si>
    <t>CCTV Update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</si>
  <si>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15 CCTV cameras at the Bondi location.</t>
  </si>
  <si>
    <t>GA64924</t>
  </si>
  <si>
    <t>SCFFOUR000512</t>
  </si>
  <si>
    <t>CONSTABLE CARE CHILD SAFETY FOUNDATION INC</t>
  </si>
  <si>
    <t>64 399 865 631</t>
  </si>
  <si>
    <t>Theatrical Response Group Intensive Program</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</si>
  <si>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delivery of 4 distinct Intensive programs in its first phase followed by a second phase involving the development of a professional touring script informed by the youth community.</t>
  </si>
  <si>
    <t>MAYLANDS</t>
  </si>
  <si>
    <t>GA64925</t>
  </si>
  <si>
    <t>SCFFOUR000342</t>
  </si>
  <si>
    <t>VIETNAMEST EVANGELICAL CHURCH IN AUSTRALIA– MELBOURNE INCORPORATED.</t>
  </si>
  <si>
    <t>35 449 699 206</t>
  </si>
  <si>
    <t>SecurityFirst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</si>
  <si>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purchase and installation of 10 CCTV cameras as well as 20 security lights, 15 bollards and associated items.</t>
  </si>
  <si>
    <t>GA67740</t>
  </si>
  <si>
    <t>SCFFOUR000885</t>
  </si>
  <si>
    <t>THE TRUSTEES OF THE ROMAN CATHOLIC CHURCH FOR THE DIOCESE OF LISMORE</t>
  </si>
  <si>
    <t>72 863 788 198</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</si>
  <si>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a perimeter fence.</t>
  </si>
  <si>
    <t>BANORA POINT</t>
  </si>
  <si>
    <t>2486</t>
  </si>
  <si>
    <t>GA32689</t>
  </si>
  <si>
    <t>AGSCF70629</t>
  </si>
  <si>
    <t>YOUTH OFF THE STREETS LIMITED</t>
  </si>
  <si>
    <t>29 100 388 412</t>
  </si>
  <si>
    <t>At Risk Youth Inclusion Services</t>
  </si>
  <si>
    <t>This project targets youth engaging in, or at risk of engaging in, anti–social or criminal behaviour, or who are vulnerable to radicalisation through early intervention services, life skills training and one–on–one support. Early intervention services include recreational activities in public spaces to build trust and engagement with marginalised youth prior to referral into specialist support. Funding will support these activities in nine locations in NSW and one location in Queensland, each characterised as having high levels of disadvantage, disengagement and anti–social behaviour. Delivery of this project will result in youth and communities feeling safer, a reduction in anti–social behaviour, increased youth inclusion and resilience.</t>
  </si>
  <si>
    <t>ALEXANDRIA</t>
  </si>
  <si>
    <t>Bankstown</t>
  </si>
  <si>
    <t>2200</t>
  </si>
  <si>
    <t>GA32690</t>
  </si>
  <si>
    <t>AGSCF70278</t>
  </si>
  <si>
    <t>CANBERRA POLICE COMMUNITY YOUTH CLUB INC</t>
  </si>
  <si>
    <t>71 012 467 609</t>
  </si>
  <si>
    <t>Canberra PCYC Project Booyah</t>
  </si>
  <si>
    <t>Canberra PCYC Project Booyah is an established 20–week early intervention program for disadvantaged young people developed by the Queensland Child Protection and Investigation Unit (QCPIU), Queensland Police Service(QPS) and Queensland PCYC. Built on evidence–based framework, the program incorporates adventure based learning, social development, skills training, mentoring, casework, literacy/numeracy education and vocational qualification. Project Booyah aims to holistically address a young persons disengagement from education and community in order to build resilience and prevent future involvement in antisocial behaviours, substance misuse, self–harm and/or crime. Booyah includes involvement with guardians and family throughout program.</t>
  </si>
  <si>
    <t>WANNIASSA</t>
  </si>
  <si>
    <t>2903</t>
  </si>
  <si>
    <t>GA35645</t>
  </si>
  <si>
    <t>AGSCF70336</t>
  </si>
  <si>
    <t>THE FEDERATION OF WESTERN AUSTRALIAN POLICE AND COMMUNITY YOUTH CENTRES INC</t>
  </si>
  <si>
    <t>18 727 953 078</t>
  </si>
  <si>
    <t xml:space="preserve">A grant has been awarded to boost the efforts of local councils and community organisations to address crime and antisocial behaviour by funding crime prevention initiatives that benefit the wider community. The expected outcome of the project is to contribute to the enhancement of community safety, improve security and reduce street crime and violence through local security infrastructure that benefits the community. The grant is expected to fund the installation of 7 CCTV cameras and 13 security lights._x000D_
_x000D_
</t>
  </si>
  <si>
    <t>COLLIE</t>
  </si>
  <si>
    <t>Ryan</t>
  </si>
  <si>
    <t>Julian Simmonds</t>
  </si>
  <si>
    <t>6225</t>
  </si>
  <si>
    <t>GA37650</t>
  </si>
  <si>
    <t>AGSCF70811</t>
  </si>
  <si>
    <t>MAROONDAH CITY COUNCIL</t>
  </si>
  <si>
    <t>98 606 522 719</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</si>
  <si>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32 CCTV cameras, 10 security lights, and supporting hardware._x000D_
_x000D_
</t>
  </si>
  <si>
    <t>RINGWOOD</t>
  </si>
  <si>
    <t>3134</t>
  </si>
  <si>
    <t>GA37651</t>
  </si>
  <si>
    <t>AGSCF70759</t>
  </si>
  <si>
    <t>CITY OF SOUTH PERTH</t>
  </si>
  <si>
    <t>65 533 218 403</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</si>
  <si>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19 CCTV cameras and 24 bollards.</t>
  </si>
  <si>
    <t>SOUTH PERTH</t>
  </si>
  <si>
    <t>South Perth</t>
  </si>
  <si>
    <t>6151</t>
  </si>
  <si>
    <t>GA37652</t>
  </si>
  <si>
    <t>AGSCF70548</t>
  </si>
  <si>
    <t>Scenic Rim Regional Council will install swipe card access and alarm system to the Vonda Youngman Community Centre. Council will also install public lighting around the centre, incorporating CPTED principles. This will enable more efficient and safer access for centre users and promote increased usage especially after hours and on weekends. The grant is expected to provide 13 Security lights 1 Security and alarm systems, 13 swipe access, CPTED incorporating design features in the landscape.</t>
  </si>
  <si>
    <t>North Tamborine</t>
  </si>
  <si>
    <t>4272</t>
  </si>
  <si>
    <t>GA37653</t>
  </si>
  <si>
    <t>AGSCF70540</t>
  </si>
  <si>
    <t>BAWINANGA ABORIGINAL CORP</t>
  </si>
  <si>
    <t>58 572 395 053</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</si>
  <si>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24 fixed or mobile CCTV cameras and backup system.</t>
  </si>
  <si>
    <t>MANINGRIDA</t>
  </si>
  <si>
    <t>Arnhem Land</t>
  </si>
  <si>
    <t>GA37654</t>
  </si>
  <si>
    <t>AGSCF70514</t>
  </si>
  <si>
    <t>CESSNOCK CITY COUNCIL</t>
  </si>
  <si>
    <t>60 919 148 928</t>
  </si>
  <si>
    <t xml:space="preserve">A grant has been awarded to boost the efforts of local councils and community organisations to address crime and antisocial behaviour by funding crime prevention initiatives that benefit the community organisation. The intended outcome of project is to contribute to greater community resilience and wellbeing by addressing crime, anti–social behaviour and other security risks. The grant is expected to fund the installation of 6 security lights and crime prevention measures through environmental design._x000D_
_x000D_
</t>
  </si>
  <si>
    <t>CESSNOCK</t>
  </si>
  <si>
    <t>Calwell</t>
  </si>
  <si>
    <t>Maria VAMVAKINOU</t>
  </si>
  <si>
    <t>2325</t>
  </si>
  <si>
    <t>GA37305</t>
  </si>
  <si>
    <t>AGSCF70816</t>
  </si>
  <si>
    <t>TOWN OF MOSMAN PARK</t>
  </si>
  <si>
    <t>69 796 832 473</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</si>
  <si>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8 CCTV cameras._x000D_
_x000D_
</t>
  </si>
  <si>
    <t>MOSMAN PARK</t>
  </si>
  <si>
    <t>6012</t>
  </si>
  <si>
    <t>GA37306</t>
  </si>
  <si>
    <t>AGSCF70783</t>
  </si>
  <si>
    <t>CITY OF BUSSELTON</t>
  </si>
  <si>
    <t>87 285 608 991</t>
  </si>
  <si>
    <t>A grant has been awarded to boost the efforts of local councils and community organisations to address crime and antisocial behaviour by funding crime prevention initiatives that benefit the wider community. The expected outcome of the project is to contribute to the enhancement of community safety, improve security and reduce street crime and violence through local security infrastructure that benefits the community. The grant is expected to fund the installation of 70 CCTV cameras.</t>
  </si>
  <si>
    <t>BUSSELTON</t>
  </si>
  <si>
    <t>Busselton</t>
  </si>
  <si>
    <t>6280</t>
  </si>
  <si>
    <t>GA37307</t>
  </si>
  <si>
    <t>AGSCF70767</t>
  </si>
  <si>
    <t>SHIRE OF GOOMALLING</t>
  </si>
  <si>
    <t>79 005 196 211</t>
  </si>
  <si>
    <t>A grant has been awarded to boost the efforts of local councils and community organisations to address crime and antisocial behaviour by funding crime prevention initiatives that benefit the wider community. The expected outcome of the project is to contribute to the enhancement of community safety, improve security and reduce street crime and violence through local security infrastructure that benefits the community. The grant is expected to fund the installation of 14 CCTV cameras and 19 security lights.</t>
  </si>
  <si>
    <t>GOOMALLING</t>
  </si>
  <si>
    <t>Goomalling</t>
  </si>
  <si>
    <t>Dunkley</t>
  </si>
  <si>
    <t>Peta Murphy</t>
  </si>
  <si>
    <t>6460</t>
  </si>
  <si>
    <t>GA37308</t>
  </si>
  <si>
    <t>AGSCF70751</t>
  </si>
  <si>
    <t>WEDDIN SHIRE COUNCIL</t>
  </si>
  <si>
    <t>73 819 323 291</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</si>
  <si>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90 CCTV cameras.</t>
  </si>
  <si>
    <t>GRENFELL</t>
  </si>
  <si>
    <t>Grenfell</t>
  </si>
  <si>
    <t>2810</t>
  </si>
  <si>
    <t>GA37309</t>
  </si>
  <si>
    <t>AGSCF70692</t>
  </si>
  <si>
    <t>MAPOON ABORIGINAL COUNCIL</t>
  </si>
  <si>
    <t>15 093 924 706</t>
  </si>
  <si>
    <t>A grant has been awarded to boost the efforts of local councils and community organisations to address crime and antisocial behaviour by funding crime prevention initiatives that benefit the wider community.
The expected outcome is to contribute to the enhancement of community safety, improve security and reduce street crime and violence through local security infrastructure that benefits the community. The grant is expected to fund the installation of 10 CCTV cameras and 43 solar street lights in the Mapoon township to address crime and antisocial behaviour.</t>
  </si>
  <si>
    <t>MAPOON</t>
  </si>
  <si>
    <t>Mapoon</t>
  </si>
  <si>
    <t>4874</t>
  </si>
  <si>
    <t>GA37310</t>
  </si>
  <si>
    <t>AGSCF70544</t>
  </si>
  <si>
    <t>CHERBOURG ABORIGINAL SHIRE COUNCIL</t>
  </si>
  <si>
    <t>17 862 722 505</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</si>
  <si>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43 CCTV dome cameras, 9 CCTV PTZ cameras and 2 CCTV licence plate capture cameras.</t>
  </si>
  <si>
    <t>CHERBOURG</t>
  </si>
  <si>
    <t>Cherbourg</t>
  </si>
  <si>
    <t>Hunter</t>
  </si>
  <si>
    <t>Joel Fitzgibbon</t>
  </si>
  <si>
    <t>4605</t>
  </si>
  <si>
    <t>GA37311</t>
  </si>
  <si>
    <t>AGSCF70527</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</si>
  <si>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greater community resilience and wellbeing by addressing crime, anti–social behaviour and other security risks. The grant is expected to fund the installation of 13 CCTV cameras and 36 security lights._x000D_
_x000D_
</t>
  </si>
  <si>
    <t>4560</t>
  </si>
  <si>
    <t>GA37312</t>
  </si>
  <si>
    <t>AGSCF70439</t>
  </si>
  <si>
    <t>ROSSMOYNE BOWLING CLUB INCORPORATED</t>
  </si>
  <si>
    <t>20 633 693 312</t>
  </si>
  <si>
    <t xml:space="preserve">A grant has been awarded to boost the efforts of local councils and community organisations to address crime and antisocial behaviour by funding crime prevention initiatives that benefit the wider community The intended outcome of project is to contribute to the enhancement of community safety, improve security and reduce street crime and violence through local security infrastructure that benefits the community. The grant is expected to fund 8 lights for security purposes._x000D_
_x000D_
</t>
  </si>
  <si>
    <t>ROSSMOYNE</t>
  </si>
  <si>
    <t>6148</t>
  </si>
  <si>
    <t>GA37313</t>
  </si>
  <si>
    <t>AGSCF70335</t>
  </si>
  <si>
    <t>SHIRE OF THREE SPRINGS</t>
  </si>
  <si>
    <t>37 687 605 692</t>
  </si>
  <si>
    <t>A grant has been awarded to boost the efforts of local councils and community organisations to address crime and antisocial behaviour by funding crime prevention initiatives that benefit the wider community. The expected outcome of the project is to contribute to greater community resilience and wellbeing by addressing crime, anti–social behaviour and other security risks. The grant is expected to fund the installation of 21 fixed CCTV.</t>
  </si>
  <si>
    <t>THREE SPRINGS</t>
  </si>
  <si>
    <t>Three Springs</t>
  </si>
  <si>
    <t>Groom</t>
  </si>
  <si>
    <t>John McVeigh</t>
  </si>
  <si>
    <t>6519</t>
  </si>
  <si>
    <t>GA37314</t>
  </si>
  <si>
    <t>AGSCF70324</t>
  </si>
  <si>
    <t>Securing our Community Centre – Physical Security Installation</t>
  </si>
  <si>
    <t>A grant has been awarded to boost the efforts of local councils and community organisations to address crime and antisocial behaviour by funding crime prevention initiatives that benefit the wider community. The expected outcome of the project is to contribute to greater community resilience and well–being by addressing crime, anti–social behaviour and other security risks. The grant is expected to fund the installation of 16 CCTV cameras, 16 security lights, 12 bollards and crime prevention through environmental design measures.</t>
  </si>
  <si>
    <t>GIRALAND</t>
  </si>
  <si>
    <t>Giralang</t>
  </si>
  <si>
    <t>GA37315</t>
  </si>
  <si>
    <t>AGSCF70261</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</si>
  <si>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greater community resilience and well–being by addressing crime, anti–social behaviour and other security risks. The grant is expected to fund the installation of 16 CCTV cameras and a duress alarm system._x000D_
_x000D_
</t>
  </si>
  <si>
    <t>4570</t>
  </si>
  <si>
    <t>GA37316</t>
  </si>
  <si>
    <t>AGSCF69858</t>
  </si>
  <si>
    <t>INVERELL SHIRE COUNCIL</t>
  </si>
  <si>
    <t>72 695 204 530</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</si>
  <si>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13 CCTV cameras and 5 security lights.</t>
  </si>
  <si>
    <t>INVERELL</t>
  </si>
  <si>
    <t>Inverell</t>
  </si>
  <si>
    <t>2360</t>
  </si>
  <si>
    <t>GA63664</t>
  </si>
  <si>
    <t>SCFFOUR000728</t>
  </si>
  <si>
    <t>SIKH ASSOCIATION OF WA INC</t>
  </si>
  <si>
    <t>73 700 229 363</t>
  </si>
  <si>
    <t>SAFER COMMUNITIES FUNDROUND 4</t>
  </si>
  <si>
    <t>A grant has been awarded to boost the efforts of schools and pre–schools, community organisations and local councils to address crime and anti–social behaviour by funding crime prevention initiatives that benefit the wider community. The grant is expected to fund the installation of 12 CCTV cameras, 15 security lights, 19 bollards, fencing, one security and alarm system, one public address system and engagement of security guards. The expected outcome of the project is to address crime and anti–social behaviour, protecting children at risk of attack, harassment or violence stemming from racial or religious intolerance. The grant is expected to fund the installation of 12 CCTV cameras, 15 security lights, 19 bollards, fencing, one security and alarm system, one public address system and engagement of security guards.</t>
  </si>
  <si>
    <t>CANNING VALE</t>
  </si>
  <si>
    <t>6155</t>
  </si>
  <si>
    <t>GA63665</t>
  </si>
  <si>
    <t>SCFFOUR000550</t>
  </si>
  <si>
    <t>SYDNEY JEWISH MUSEUM</t>
  </si>
  <si>
    <t>74 023 634 693</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</si>
  <si>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65 CCTV cameras with associated software, an upgrade of existing CCTV infrastructure, and conduct an engagement and resilience program</t>
  </si>
  <si>
    <t>DARLINGHURST</t>
  </si>
  <si>
    <t>Oxley</t>
  </si>
  <si>
    <t>Milton Dick</t>
  </si>
  <si>
    <t>2010</t>
  </si>
  <si>
    <t>GA63666</t>
  </si>
  <si>
    <t>SCFFOUR000488</t>
  </si>
  <si>
    <t>MIFAL AIZER ASSOCIATION (AUSTRALIA) INC</t>
  </si>
  <si>
    <t>72 210 828 082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</si>
  <si>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45 CCTV cameras, 22 security lights, 67 bollards and other associated equipment.</t>
  </si>
  <si>
    <t>MELBOURNE</t>
  </si>
  <si>
    <t>GA63667</t>
  </si>
  <si>
    <t>SCFFOUR000025</t>
  </si>
  <si>
    <t>AUSTRALIAN ISLAMIC COLLEGE PERTH INC</t>
  </si>
  <si>
    <t>66 264 753 659</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</si>
  <si>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hire of security guards, and the purchase and installation of 200 CCTV cameras and, 39 intercoms and swipe access points.</t>
  </si>
  <si>
    <t>Deakin</t>
  </si>
  <si>
    <t>Michael Sukkar</t>
  </si>
  <si>
    <t>GA63668</t>
  </si>
  <si>
    <t>SCFFOUR000009</t>
  </si>
  <si>
    <t>MORIAH WAR MEMORIAL COLLEGE ASSOCIATION</t>
  </si>
  <si>
    <t>98 077 604 961</t>
  </si>
  <si>
    <t>A grant has been awarded to boost the efforts of schools and pre–schools, community organisations and local councils to address crime and anti–social behaviour by funding crime prevention initiatives that benefit the wider community. The grantee expects to hire and train security guards, and purchase and install 60 CCTV cameras and fencing across six campuses. The expected outcome of the project is to protect children who are at risk of attack, harassment or violence stemming from racial or religious intolerance.</t>
  </si>
  <si>
    <t>QUEENS PARK</t>
  </si>
  <si>
    <t>2022</t>
  </si>
  <si>
    <t>GA35892</t>
  </si>
  <si>
    <t>AGSCF70043</t>
  </si>
  <si>
    <t>Wondai Lions Club Inc</t>
  </si>
  <si>
    <t>92 477 246 034</t>
  </si>
  <si>
    <t>WONDAI</t>
  </si>
  <si>
    <t>Wondai</t>
  </si>
  <si>
    <t>Lyons</t>
  </si>
  <si>
    <t>Brian Keith Mitchell</t>
  </si>
  <si>
    <t>4606</t>
  </si>
  <si>
    <t>GA66156</t>
  </si>
  <si>
    <t>SCFFOUR000284</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</si>
  <si>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4 security fencing items and 13 security lighting items.</t>
  </si>
  <si>
    <t>MADDINGTON</t>
  </si>
  <si>
    <t>GA66157</t>
  </si>
  <si>
    <t>SCFFOUR000217</t>
  </si>
  <si>
    <t>AMITY COLLEGE AUSTRALIA LIMITED</t>
  </si>
  <si>
    <t>72 166 175 202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</si>
  <si>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48 CCTV cameras, 11 fencing items, seven automated sliding doors, 222 intercom and swipe access items, and three public address systems.</t>
  </si>
  <si>
    <t>PRESTONS</t>
  </si>
  <si>
    <t>2170</t>
  </si>
  <si>
    <t>GA66158</t>
  </si>
  <si>
    <t>SCFFOUR000172</t>
  </si>
  <si>
    <t>MELBOURNE ANGLICAN TRUST CORPORATION</t>
  </si>
  <si>
    <t>82 862 724 352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</si>
  <si>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purchase and installation of 32 CCTV cameras, 8 security lights, 3 fencing items, 96 lock units and secure roof hatches.</t>
  </si>
  <si>
    <t>3000</t>
  </si>
  <si>
    <t>GA66159</t>
  </si>
  <si>
    <t>SCFFOUR000136</t>
  </si>
  <si>
    <t>BEIT MIDRASH OF W A INCORPORATED</t>
  </si>
  <si>
    <t>59 766 343 358</t>
  </si>
  <si>
    <t>The grantee expects to purchase and install 20 CCTV cameras, security fencing and grilles, an automatic gate, a PA system, a security light, and hire security guards. This will ensure ongoing community safety, asset protection and crime prevention.</t>
  </si>
  <si>
    <t>YOKINE</t>
  </si>
  <si>
    <t>GA66160</t>
  </si>
  <si>
    <t>SCFFOUR000092</t>
  </si>
  <si>
    <t>JEWISH CARE VICTORIA INC</t>
  </si>
  <si>
    <t>78 345 431 247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</si>
  <si>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boom gates, security alarm/access control systems and intercom systems at 5 Jewish Care locations in Melbourne.</t>
  </si>
  <si>
    <t>GA66161</t>
  </si>
  <si>
    <t>SCFFOUR000059</t>
  </si>
  <si>
    <t>CHABAD INSTITUTIONS OF VICTORIA LIMITED</t>
  </si>
  <si>
    <t>50 325 485 686</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</si>
  <si>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a public address system, intercom and swipe access items, and engagement of security guards.</t>
  </si>
  <si>
    <t>GA39190</t>
  </si>
  <si>
    <t>AGSCF70156</t>
  </si>
  <si>
    <t>GEELONG ETHNIC COMMUNITIES COUNCIL INC</t>
  </si>
  <si>
    <t>29 252 806 279</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</si>
  <si>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supply and installation of a steel security fence with two sets of double gates, contributing to crime prevention measures through environmental design.</t>
  </si>
  <si>
    <t>GEELONG WEST</t>
  </si>
  <si>
    <t>Norlane</t>
  </si>
  <si>
    <t>3214</t>
  </si>
  <si>
    <t>GA33301</t>
  </si>
  <si>
    <t>AGSCF70806</t>
  </si>
  <si>
    <t>POLICE CITIZENS YOUTH CLUBS NSW LTD</t>
  </si>
  <si>
    <t>89 401 152 271</t>
  </si>
  <si>
    <t>PCYC NSW Building Youth Resilience: Fitfor Life and Fit for Work</t>
  </si>
  <si>
    <t>Fit for Life/Fit for Work is a resilience and capacity building program targeting at–risk youth. The program integrates two approaches to support the NSW Police Commissioner s new Rise Up youth strategy to transition youth to employment or apprenticeships. In partnership with Police officers from NSW Youth and Crime Prevention Command, the program offers real–life skills development and creates employment readiness through pre–employment training, vocational qualifications, structured work experience and mentoring. Program delivery will occur simultaneously across six regions in 12 PCYC NSW Clubs. PCYC empowers youth to develop fitness, skills, character and leadership. We help reduce/prevent youth crime, this program achieves that.</t>
  </si>
  <si>
    <t>WHALAN</t>
  </si>
  <si>
    <t>GA35506</t>
  </si>
  <si>
    <t>AGSCF70553</t>
  </si>
  <si>
    <t>SHIRE OF WAROONA</t>
  </si>
  <si>
    <t>22 902 474 201</t>
  </si>
  <si>
    <t xml:space="preserve">A grant has been awarded to boost the efforts of local councils and community organisations to address crime and antisocial behaviour by funding crime prevention initiatives that benefit the wider community. The intended outcome of project is to contribute to greater community resilience and wellbeing by addressing crime, anti–social behaviour and other security risks. The grant is expected to fund the installation of 1 fixed CCTV, 1 license plate reading camera and 4 security lights._x000D_
_x000D_
</t>
  </si>
  <si>
    <t>WAROONA</t>
  </si>
  <si>
    <t>6215</t>
  </si>
  <si>
    <t>GA37686</t>
  </si>
  <si>
    <t>AGSCF70675</t>
  </si>
  <si>
    <t>CITY OF ONKAPARINGA</t>
  </si>
  <si>
    <t>97 047 258 128</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</si>
  <si>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10 security lighting and 7 CCTV cameras.</t>
  </si>
  <si>
    <t>NOARLUNGA CENTRE</t>
  </si>
  <si>
    <t>Maslins Beach</t>
  </si>
  <si>
    <t>Moreton</t>
  </si>
  <si>
    <t>Graham Perrett</t>
  </si>
  <si>
    <t>5170</t>
  </si>
  <si>
    <t>GA37688</t>
  </si>
  <si>
    <t>AGSCF70585</t>
  </si>
  <si>
    <t>VINEYARD CHRISTAIN FELLOWSHIP OF PINE RIVERS INC</t>
  </si>
  <si>
    <t>37 970 440 434</t>
  </si>
  <si>
    <t xml:space="preserve">A grant has been awarded to boost the efforts of local councils and community organisations to address crime and antisocial behaviour by funding crime prevention initiatives that benefit the wider community. The expected outcome is to contribute to greater community resilience and wellbeing by addressing crime, anti–social behaviour and other security risks. The grant is expected to fund the installation of 7 CCTV cameras and 9 security lights at 36–38 Paisley Drive, Lawnton, QLD._x000D_
_x000D_
</t>
  </si>
  <si>
    <t>STRATHPINE</t>
  </si>
  <si>
    <t>4501</t>
  </si>
  <si>
    <t>GA37689</t>
  </si>
  <si>
    <t>AGSCF70555</t>
  </si>
  <si>
    <t>ENDEAVOUR FOUNDATION</t>
  </si>
  <si>
    <t>80 009 670 704</t>
  </si>
  <si>
    <t>CPTED improvements will directly respond to a range of crime and anti–social experiences at our Cairns Community Hub where weekly over 100 people, including intellectually disabled, attend our centre. We want our Learning &amp; Lifestyle centre to be a safe, welcoming environment for both staff and people attending services. We propose to replace low mesh fencing with 1.8M high aluminium fencing the block, along with secured access gates for vehicles to prevent, break–ins, theft, vagrancy and trespass.</t>
  </si>
  <si>
    <t>CANNON HILL</t>
  </si>
  <si>
    <t>Manunda</t>
  </si>
  <si>
    <t>GA37690</t>
  </si>
  <si>
    <t>AGSCF70504</t>
  </si>
  <si>
    <t>ROTARY CLUB OF ROSEBUD INC</t>
  </si>
  <si>
    <t>64 581 598 375</t>
  </si>
  <si>
    <t xml:space="preserve">A grant has been awarded to boost the efforts of local councils and community organisations to address crime and antisocial behaviour by funding crime prevention initiatives that benefit the wider community. The expected outcome of the project is to contribute to the enhancement of community safety, improve security and reduce street crime and violence through local security infrastructure that benefits the community. The grant is expected to fund the installation of 2 x intruder detection systems including 12 internal and external CCTV cameras, sirens and alarm systems._x000D_
_x000D_
</t>
  </si>
  <si>
    <t>ROSEBUD</t>
  </si>
  <si>
    <t>3940</t>
  </si>
  <si>
    <t>GA39887</t>
  </si>
  <si>
    <t>AGSCF70831</t>
  </si>
  <si>
    <t>Stuart Park</t>
  </si>
  <si>
    <t>0820</t>
  </si>
  <si>
    <t>GA63378</t>
  </si>
  <si>
    <t>SCFFOUR001088</t>
  </si>
  <si>
    <t>AL JAMI' WESTERN AUSTRALIA</t>
  </si>
  <si>
    <t>65 274 541 738</t>
  </si>
  <si>
    <t>UNITY IN OUR COMMUNITY</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</si>
  <si>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hiring of security guards. This will ensure ongoing community safety, asset protection and crime prevention.</t>
  </si>
  <si>
    <t>THORNLIE</t>
  </si>
  <si>
    <t>6108</t>
  </si>
  <si>
    <t>GA63379</t>
  </si>
  <si>
    <t>SCFFOUR000946</t>
  </si>
  <si>
    <t>CHRISTMAS ISLAND ISLAMIC COUNCIL</t>
  </si>
  <si>
    <t>83 616 642 290</t>
  </si>
  <si>
    <t>Community Cohesion Workshops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</si>
  <si>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delivery of a series of community cohesion workshops at the Christmas Island Islamic Council, to encourage greater community understanding.</t>
  </si>
  <si>
    <t>CHRISTMAS ISLAND</t>
  </si>
  <si>
    <t>6798</t>
  </si>
  <si>
    <t>GA63380</t>
  </si>
  <si>
    <t>SCFFOUR000781</t>
  </si>
  <si>
    <t>BURNETT YOUTH LEARNING CENTRE LTD</t>
  </si>
  <si>
    <t>81 118 797 229</t>
  </si>
  <si>
    <t>Safer BYLC Community Project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</si>
  <si>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and a telephone system with duress capabilities.</t>
  </si>
  <si>
    <t>BUNDABERG SOUTH</t>
  </si>
  <si>
    <t>GA63381</t>
  </si>
  <si>
    <t>SCFFOUR000673</t>
  </si>
  <si>
    <t>ISLAMIC SOCIETY OF ALGESTER INC</t>
  </si>
  <si>
    <t>16 934 962 674</t>
  </si>
  <si>
    <t>ISOA Safe Mosque Project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</si>
  <si>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12 CCTV cameras, 41 security lights, an intercom and swipe access system, and perimeter fencing. This will ensure ongoing community safety, asset protection and crime prevention.</t>
  </si>
  <si>
    <t>BRISBANE</t>
  </si>
  <si>
    <t>Lilley</t>
  </si>
  <si>
    <t>Anika Wells</t>
  </si>
  <si>
    <t>4115</t>
  </si>
  <si>
    <t>GA63382</t>
  </si>
  <si>
    <t>SCFFOUR000286</t>
  </si>
  <si>
    <t>ARKANA COLLEGE LTD</t>
  </si>
  <si>
    <t>81 001 990 272</t>
  </si>
  <si>
    <t>CCTV, Fencing and Security</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</si>
  <si>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fencing, security lights, alarm system, public address systems, intercom and swipe access system, and engagement of security guards.</t>
  </si>
  <si>
    <t>Lindsay</t>
  </si>
  <si>
    <t>Melissa McIntosh</t>
  </si>
  <si>
    <t>2208</t>
  </si>
  <si>
    <t>GA63383</t>
  </si>
  <si>
    <t>SCFFOUR000264</t>
  </si>
  <si>
    <t>DINKA ETHNIC SCHOOL OF VICTORIA INC</t>
  </si>
  <si>
    <t>59 494 323 413</t>
  </si>
  <si>
    <t>Safer Children &amp; Community Project (SCCP)</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</si>
  <si>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hire of security guards.</t>
  </si>
  <si>
    <t>BROOKFIELD</t>
  </si>
  <si>
    <t>3337</t>
  </si>
  <si>
    <t>GA63384</t>
  </si>
  <si>
    <t>SCFFOUR000262</t>
  </si>
  <si>
    <t>Hillcrest Community Centre Inc.</t>
  </si>
  <si>
    <t>96 373 048 229</t>
  </si>
  <si>
    <t>Security Project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</si>
  <si>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security fencing and gate, security lights, CCTV cameras and a public address system at the Al–Mustapha Institute of Brisbane.</t>
  </si>
  <si>
    <t>HILLCREST</t>
  </si>
  <si>
    <t>4118</t>
  </si>
  <si>
    <t>GA63385</t>
  </si>
  <si>
    <t>SCFFOUR000225</t>
  </si>
  <si>
    <t>AFIC SCHOOLS (W.A.) LIMITED</t>
  </si>
  <si>
    <t>49 105 364 332</t>
  </si>
  <si>
    <t>Langford Islamic College Security Upgrade Project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</si>
  <si>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113 CCTV cameras, 27 security lights, 12 bollards, eight intercom and swipe access items, a public address system, a security alarm system, and new gates and fencing.</t>
  </si>
  <si>
    <t>6147</t>
  </si>
  <si>
    <t>GA63386</t>
  </si>
  <si>
    <t>SCFFOUR000174</t>
  </si>
  <si>
    <t>SRI DURGA ARTS CULTURAL / EDUCATIONAL CENTRE INC</t>
  </si>
  <si>
    <t>47 799 049 841</t>
  </si>
  <si>
    <t>Safer and secure Temple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</si>
  <si>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security lighting, bollards, fencing, security and alarm systems, public address systems, and intercom and swipe access items.</t>
  </si>
  <si>
    <t>DEANSIDE</t>
  </si>
  <si>
    <t>3336</t>
  </si>
  <si>
    <t>GA63387</t>
  </si>
  <si>
    <t>SCFFOUR000157</t>
  </si>
  <si>
    <t>THE CENTRAL SYNAGOGUE</t>
  </si>
  <si>
    <t>52 856 191 254</t>
  </si>
  <si>
    <t>The Central Synagogue campus CCTV upgrade and security improvements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</si>
  <si>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45 CCTV cameras, an upgrade of existing CCTV facilities, and the hiring of security services.</t>
  </si>
  <si>
    <t>BONDI JUNCTION</t>
  </si>
  <si>
    <t>GA63388</t>
  </si>
  <si>
    <t>SCFFOUR000151</t>
  </si>
  <si>
    <t>CIRCULAR HEAD CHRISTIAN SCHOOLS INC</t>
  </si>
  <si>
    <t>50 218 249 225</t>
  </si>
  <si>
    <t>CHCS Security Upgrade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</si>
  <si>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100 CCTV, seven security lights, seven bollards, four automated gates, extension of security alarm system, and intercom and swipe access system.</t>
  </si>
  <si>
    <t>SMITHTON</t>
  </si>
  <si>
    <t>7330</t>
  </si>
  <si>
    <t>GA63389</t>
  </si>
  <si>
    <t>SCFFOUR000145</t>
  </si>
  <si>
    <t>HURRICANE STARS CLUB INC</t>
  </si>
  <si>
    <t>14 274 745 624</t>
  </si>
  <si>
    <t>Unveiling Hearts and Minds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</si>
  <si>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a series of engagement programs designed to encourage youth leadership.</t>
  </si>
  <si>
    <t>WOODRIDGE</t>
  </si>
  <si>
    <t>4077</t>
  </si>
  <si>
    <t>GA63390</t>
  </si>
  <si>
    <t>SCFFOUR000103</t>
  </si>
  <si>
    <t>CAULFIELD HEBREW CONGREGATION INC</t>
  </si>
  <si>
    <t>42 328 291 151</t>
  </si>
  <si>
    <t>CHC Safety and Security Enhancement Project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</si>
  <si>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six CCTV cameras, 12 security lights, an alarm system and a public address system.</t>
  </si>
  <si>
    <t>CAULFIELD NTH</t>
  </si>
  <si>
    <t>3161</t>
  </si>
  <si>
    <t>GA63391</t>
  </si>
  <si>
    <t>SCFFOUR000085</t>
  </si>
  <si>
    <t>PARRAMATTA &amp; DISTRICT SYNAGOGUE</t>
  </si>
  <si>
    <t>52 002 555 964</t>
  </si>
  <si>
    <t>The Parramatta Synagogue CCTV Upgrade and Security Improvements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</si>
  <si>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16 CCTV cameras with associated software, hiring a security guard, and conducting an engagement and resilience program. This will ensure ongoing community safety, asset protection and crime prevention.</t>
  </si>
  <si>
    <t>NORTH PARRAMATTA</t>
  </si>
  <si>
    <t>2151</t>
  </si>
  <si>
    <t>GA63392</t>
  </si>
  <si>
    <t>SCFFOUR000072</t>
  </si>
  <si>
    <t>ADASS ISRAEL SCHOOL</t>
  </si>
  <si>
    <t>99 209 950 310</t>
  </si>
  <si>
    <t>Adass Security Project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</si>
  <si>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bollards, fencing items, public address systems, security gates, and intercom and swipe access items.</t>
  </si>
  <si>
    <t>GA63393</t>
  </si>
  <si>
    <t>SCFFOUR000063</t>
  </si>
  <si>
    <t>COMMUNITY ACTIVITIES LAKE MACQUARIE INCORPORATED</t>
  </si>
  <si>
    <t>65 323 033 457</t>
  </si>
  <si>
    <t>Stories of Strength Lake Macquarie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</si>
  <si>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delivery of an engagement program in 12 local high schools in order to combat negative perceptions and stereotypes in the culturally emerging Lake Macquarie region.</t>
  </si>
  <si>
    <t>TORONTO</t>
  </si>
  <si>
    <t>2283</t>
  </si>
  <si>
    <t>GA63394</t>
  </si>
  <si>
    <t>SCFFOUR000026</t>
  </si>
  <si>
    <t>ST GEORGE JACOBITE SYRIAN ORTHODOX CHURCH</t>
  </si>
  <si>
    <t>21 214 058 829</t>
  </si>
  <si>
    <t>Safer Infrastructure Project for the StGeorge Jacobite Syrian Orthodox Church</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</si>
  <si>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heavy duty fencing and automated gate, CCTV system and upgrade of a security alarm system.</t>
  </si>
  <si>
    <t>HEATHERTON</t>
  </si>
  <si>
    <t>3202</t>
  </si>
  <si>
    <t>GA63395</t>
  </si>
  <si>
    <t>SCFFOUR000016</t>
  </si>
  <si>
    <t>National Jewish Memorial Centre Security System Upgrade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</si>
  <si>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upgrade and extension of the security and alarm systems.</t>
  </si>
  <si>
    <t>GA63396</t>
  </si>
  <si>
    <t>SCFFOUR000008</t>
  </si>
  <si>
    <t>WESTERN AUSTRALIA MACCABI INC</t>
  </si>
  <si>
    <t>89 579 836 112</t>
  </si>
  <si>
    <t>Maccabi WA Security Upgrade Project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</si>
  <si>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purchase and installation of security lights, 23 CCTV cameras, swipe access systems, bollards and security fencing.</t>
  </si>
  <si>
    <t>GA63397</t>
  </si>
  <si>
    <t>SCFFOUR000004</t>
  </si>
  <si>
    <t>THE KING DAVID SCHOOL</t>
  </si>
  <si>
    <t>37 411 684 705</t>
  </si>
  <si>
    <t>Creating a safer environment for The King David School</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</si>
  <si>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Grantee expects to hire security guards, and purchase and install fencing and 90 x swipe access at three all campuses.</t>
  </si>
  <si>
    <t>3143</t>
  </si>
  <si>
    <t>GA63398</t>
  </si>
  <si>
    <t>SCFFOUR000003</t>
  </si>
  <si>
    <t>MASADA COLLEGE</t>
  </si>
  <si>
    <t>61 000 544 758</t>
  </si>
  <si>
    <t xml:space="preserve">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purchase and installation of 39 CCTV cameras, five bollards and a duress system._x000D_
_x000D_
</t>
  </si>
  <si>
    <t>GA63399</t>
  </si>
  <si>
    <t>SCFFOUR000001</t>
  </si>
  <si>
    <t>YESHIVA COLLEGE BONDI LIMITED</t>
  </si>
  <si>
    <t>14 129 848 595</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</si>
  <si>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14 CCTV cameras, 22 security lights, five swipe access points, an automatic gate, security fencing and hire security guards.</t>
  </si>
  <si>
    <t>GA63400</t>
  </si>
  <si>
    <t>SCFFOUR001042</t>
  </si>
  <si>
    <t>BINA JEWISH WISDOM LIMITED</t>
  </si>
  <si>
    <t>57 141 243 307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</si>
  <si>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six CCTV cameras with associated software, 25 bollards, and the implementation of an engagement and resilience program.</t>
  </si>
  <si>
    <t>NORTH BONDI</t>
  </si>
  <si>
    <t>GA63401</t>
  </si>
  <si>
    <t>SCFFOUR001011</t>
  </si>
  <si>
    <t>HUNTER CHRISTIAN SCHOOL LIMITED</t>
  </si>
  <si>
    <t>39 002 510 465</t>
  </si>
  <si>
    <t>Hunter Christian School Safer CommunitySecurity Upgrade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</si>
  <si>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32 CCTV cameras, 116 security lights, a security alarm system with supplementary monitoring equipment, electric gates with swipe card access, security doors for the school hall and a school–wide public address and emergency notification system.</t>
  </si>
  <si>
    <t>HRMC</t>
  </si>
  <si>
    <t>2304</t>
  </si>
  <si>
    <t>GA63403</t>
  </si>
  <si>
    <t>SCFFOUR000972</t>
  </si>
  <si>
    <t>BAPTIST UNION OF VICTORIA</t>
  </si>
  <si>
    <t>67 934 884 236</t>
  </si>
  <si>
    <t>External fencing</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</si>
  <si>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pressed spear fencing around the perimeter of the Victorian Chin Baptist Church.</t>
  </si>
  <si>
    <t>CAMBERWELL</t>
  </si>
  <si>
    <t>CROYDON</t>
  </si>
  <si>
    <t>3136</t>
  </si>
  <si>
    <t>GA63404</t>
  </si>
  <si>
    <t>SCFFOUR000880</t>
  </si>
  <si>
    <t>SAPPHIRE COAST ANGLICAN COLLEGE</t>
  </si>
  <si>
    <t>65 128 120 981</t>
  </si>
  <si>
    <t>College PA system</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</si>
  <si>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public address system and integrated security system at the Sapphire Coast Anglican College.</t>
  </si>
  <si>
    <t>BEGA</t>
  </si>
  <si>
    <t>2550</t>
  </si>
  <si>
    <t>GA63405</t>
  </si>
  <si>
    <t>SCFFOUR000872</t>
  </si>
  <si>
    <t>NATIONS CHURCH INCORPORATED</t>
  </si>
  <si>
    <t>20 739 138 976</t>
  </si>
  <si>
    <t>Nations Security Project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</si>
  <si>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24 CCTV cameras, two bollards, fencing with a sliding gate, a security alarm system with intercom swipe access, and security lighting. This will ensure ongoing community safety, asset protection and crime prevention.</t>
  </si>
  <si>
    <t>MYAREE BC</t>
  </si>
  <si>
    <t>6154</t>
  </si>
  <si>
    <t>GA63406</t>
  </si>
  <si>
    <t>SCFFOUR000806</t>
  </si>
  <si>
    <t>HOWAYEK PROVIDENCE LTD</t>
  </si>
  <si>
    <t>89 623 472 177</t>
  </si>
  <si>
    <t>Security at Maronite College of the Holy Family</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</si>
  <si>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contracting of security officer to patrol the perimeter of the school grounds at Maronite College.</t>
  </si>
  <si>
    <t>HARRIS PARK</t>
  </si>
  <si>
    <t>2150</t>
  </si>
  <si>
    <t>GA63407</t>
  </si>
  <si>
    <t>SCFFOUR000743</t>
  </si>
  <si>
    <t>CENTRAL COMMUNITY CENTRE INC.</t>
  </si>
  <si>
    <t>75 944 270 255</t>
  </si>
  <si>
    <t>Central Community Centre Security Upgrade Project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</si>
  <si>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30 security lights, 50 bollards, fencing and entry gates, and onsite security services. This will ensure ongoing community safety, asset protection and crime prevention.</t>
  </si>
  <si>
    <t>GA63408</t>
  </si>
  <si>
    <t>SCFFOUR000611</t>
  </si>
  <si>
    <t>ADELAIDE MOSQUE ISLAMIC SOCIETY OF SA INC</t>
  </si>
  <si>
    <t>55 712 358 212</t>
  </si>
  <si>
    <t>Adelaide City Mosque Safety DevelopmentProject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</si>
  <si>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20 CCTV cameras, five swipe access items, six security lights, one alarm system, safety glass and fencing, as well as a religious tolerance program and the hiring of security guards.</t>
  </si>
  <si>
    <t>GA63409</t>
  </si>
  <si>
    <t>SCFFOUR000569</t>
  </si>
  <si>
    <t>Rebuild of Perimeter Fencing</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</si>
  <si>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hire of security guards, the installation of a new perimeter wall and security gate and add security features to existing boundary infrastructure. This will ensure ongoing community safety, asset protection and crime prevention.</t>
  </si>
  <si>
    <t>GA63410</t>
  </si>
  <si>
    <t>SCFFOUR000542</t>
  </si>
  <si>
    <t>SANT NIRANKARI MANDAL AUSTRALIA INC</t>
  </si>
  <si>
    <t>12 996 818 166</t>
  </si>
  <si>
    <t>Supply and installation of  Security System</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</si>
  <si>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bollards, security and alarm systems, security lighting and intercom and swipe access system.</t>
  </si>
  <si>
    <t>WEST PENNANT HILLS</t>
  </si>
  <si>
    <t>Hindmarsh</t>
  </si>
  <si>
    <t>Mark Butler</t>
  </si>
  <si>
    <t>2761</t>
  </si>
  <si>
    <t>GA63411</t>
  </si>
  <si>
    <t>SCFFOUR000501</t>
  </si>
  <si>
    <t>KINGSFORD–MAROUBRA HEBREW CONGREGATION</t>
  </si>
  <si>
    <t>40 000 543 859</t>
  </si>
  <si>
    <t>The Maroubra Synagogue CCTV upgrade andsecurity improvements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</si>
  <si>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12 CCTV cameras with associated software, upgrade existing CCTV infrastructure, construct a safety wall, hire a security guard, and conduct an engagement and resilience program. This will ensure ongoing community safety, asset protection and crime prevention.</t>
  </si>
  <si>
    <t>MAROUBRA</t>
  </si>
  <si>
    <t>Berowra</t>
  </si>
  <si>
    <t>Julian Leeser</t>
  </si>
  <si>
    <t>2035</t>
  </si>
  <si>
    <t>GA63412</t>
  </si>
  <si>
    <t>SCFFOUR000452</t>
  </si>
  <si>
    <t>DOVER HEIGHTS SHULE</t>
  </si>
  <si>
    <t>72 052 230 363</t>
  </si>
  <si>
    <t>The Dover Heights Shule CCTV Upgrade and Security Improvements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</si>
  <si>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five CCTV cameras, the hiring of a security guard, and an engagement and resilience program. This will ensure ongoing community safety, asset protection and crime prevention.</t>
  </si>
  <si>
    <t>DOVER HIEGHTS</t>
  </si>
  <si>
    <t>2030</t>
  </si>
  <si>
    <t>GA63413</t>
  </si>
  <si>
    <t>SCFFOUR000429</t>
  </si>
  <si>
    <t>MULTICULTURAL FAMILIES ORGANISATION INCORPORATED</t>
  </si>
  <si>
    <t>72 718 278 367</t>
  </si>
  <si>
    <t>4215</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</si>
  <si>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development and delivery of educational workshops for children aged 9–13 across 9 schools in the Gold Coast region.</t>
  </si>
  <si>
    <t>SOUTHPORT</t>
  </si>
  <si>
    <t>GA63414</t>
  </si>
  <si>
    <t>SCFFOUR000425</t>
  </si>
  <si>
    <t>SRI KARPHAGA VINAYAKAR TEMPLE PTY LTD</t>
  </si>
  <si>
    <t>55 137 034 176</t>
  </si>
  <si>
    <t>Ganesh Temple Homebush West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</si>
  <si>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18 CCTV cameras, 18 security lights, one security alarm system, and new fencing. This will ensure ongoing community safety, asset protection and crime prevention.</t>
  </si>
  <si>
    <t>HOMEBUSH WEST</t>
  </si>
  <si>
    <t>Blaxland</t>
  </si>
  <si>
    <t>Jason Clare</t>
  </si>
  <si>
    <t>2140</t>
  </si>
  <si>
    <t>GA63415</t>
  </si>
  <si>
    <t>SCFFOUR000411</t>
  </si>
  <si>
    <t>BOSNIAK ISLAMIC CENTRE OF QLD ISLMIC SOCIETY OF EIGHT MILE PLAINS INC</t>
  </si>
  <si>
    <t>75 961 981 170</t>
  </si>
  <si>
    <t>Security Upgrades at Bosniak Islamic Centre of Qld</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</si>
  <si>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38 CCTV cameras, seven security lights, five electronic security locks, a security alarm system, an intercom and swipe access system, and a new fence.</t>
  </si>
  <si>
    <t>4113</t>
  </si>
  <si>
    <t>GA63416</t>
  </si>
  <si>
    <t>SCFFOUR000386</t>
  </si>
  <si>
    <t>BLACKTOWN YOUTH SERVICES ASSOCIATION INC</t>
  </si>
  <si>
    <t>30 023 616 686</t>
  </si>
  <si>
    <t>Cultures Collide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</si>
  <si>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five CCTV cameras and the development and roll out of a youth led engagement program that will empower and support young people to explore their cultural identity and differences and break down cultural tensions and misunderstandings.</t>
  </si>
  <si>
    <t>GA63417</t>
  </si>
  <si>
    <t>SCFFOUR000335</t>
  </si>
  <si>
    <t>YESODEI HATORAH COLLEGE INC</t>
  </si>
  <si>
    <t>25 013 018 430</t>
  </si>
  <si>
    <t>Provision of Static Security Guards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</si>
  <si>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hire of static security guards.</t>
  </si>
  <si>
    <t>ELWOOD</t>
  </si>
  <si>
    <t>3184</t>
  </si>
  <si>
    <t>GA63418</t>
  </si>
  <si>
    <t>SCFFOUR000309</t>
  </si>
  <si>
    <t>SHIRELIVE LIMITED</t>
  </si>
  <si>
    <t>89 123 149 799</t>
  </si>
  <si>
    <t>Horizon Church Safety &amp; Security Upgrade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</si>
  <si>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18 fixed security cameras, 13 security lights, Video intercoms to 3 designated areas, 2 security and alarm systems and the employment of a security guard at the Horizon Church.</t>
  </si>
  <si>
    <t>GA63419</t>
  </si>
  <si>
    <t>SCFFOUR000281</t>
  </si>
  <si>
    <t>ISLAMIC SOCIETY OF CENTRAL QUEENSLAND INC</t>
  </si>
  <si>
    <t>53 160 341 610</t>
  </si>
  <si>
    <t>Safer Children and Resilient Youth at Rockhampton Mosque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</si>
  <si>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an alarm/building access control system and a public address system at the Islamic Society of Central Queensland, in Rockhampton.  The grantee will also fund a mentor–based education program including youth weekend workshops and training camps.</t>
  </si>
  <si>
    <t>NORMAN GARDENS</t>
  </si>
  <si>
    <t>Petrie</t>
  </si>
  <si>
    <t>Luke Howarth</t>
  </si>
  <si>
    <t>GA63420</t>
  </si>
  <si>
    <t>SCFFOUR000278</t>
  </si>
  <si>
    <t>HARE KRISHNA FOOD FOR LIFE GROUP INC</t>
  </si>
  <si>
    <t>62 156 962 870</t>
  </si>
  <si>
    <t>Secure Premises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</si>
  <si>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eight CCTV cameras, three security lights, an alarm system with sensors, and perimeter fencing. This will ensure ongoing community safety, asset protection and crime prevention.</t>
  </si>
  <si>
    <t>SEVENTEEN MILE ROCKS</t>
  </si>
  <si>
    <t>4073</t>
  </si>
  <si>
    <t>GA63421</t>
  </si>
  <si>
    <t>SCFFOUR000267</t>
  </si>
  <si>
    <t>ASWJ AUBURN LIMITED</t>
  </si>
  <si>
    <t>26 147 629 758</t>
  </si>
  <si>
    <t>Aswj Auburn Safer Communities Grant</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</si>
  <si>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address crime and anti–social behaviour, protecting children at risk of attack, harassment or violence stemming from racial or religious intolerance. The grant is expected to fund the installation of 18 CCTV cameras; ten security doors; six bollards; five security alarm systems and access controls; one electronic notice board; and two electronic swipe access control and intercom systems. The project also involves the hiring of two security officers to be located at main entrance points and staff emergency management training.</t>
  </si>
  <si>
    <t>PUNCHBOWL</t>
  </si>
  <si>
    <t>2144</t>
  </si>
  <si>
    <t>GA63422</t>
  </si>
  <si>
    <t>SCFFOUR000234</t>
  </si>
  <si>
    <t>AUSTRALIAN RED CROSS SOCIETY</t>
  </si>
  <si>
    <t>50 169 561 394</t>
  </si>
  <si>
    <t>In Search of Safety: Building diverse and welcoming communities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</si>
  <si>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development and implementation of a volunteer–led community engagement program within primary and secondary schools across Australia that is designed to build social cohesion and community resilience through culturally sensitive conversations and awareness raising.</t>
  </si>
  <si>
    <t>NORTH MELBOURNE</t>
  </si>
  <si>
    <t>GA63423</t>
  </si>
  <si>
    <t>SCFFOUR000206</t>
  </si>
  <si>
    <t>THE SCOUT ASSOCIATION OF AUSTRALIA VICTORIAN BRANCH</t>
  </si>
  <si>
    <t>39 662 387 026</t>
  </si>
  <si>
    <t>15th Brighton Scout Hall Security Upgrade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</si>
  <si>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eight CCTV cameras, four security lights, two intercom and swipe access systems, one alarm system, and a new fence and sliding gate. This will ensure ongoing community safety, asset protection and crime prevention.</t>
  </si>
  <si>
    <t>MOUNT WAVERLEY</t>
  </si>
  <si>
    <t>3204</t>
  </si>
  <si>
    <t>GA63424</t>
  </si>
  <si>
    <t>SCFFOUR000203</t>
  </si>
  <si>
    <t>COOGEE SYNAGOGUE INCORPORATED</t>
  </si>
  <si>
    <t>65 467 615 790</t>
  </si>
  <si>
    <t>Coogee Synagogue CCTV System integratedupgrade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</si>
  <si>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10 cctv cameras, one security and alarm system and the engagement of security guards.</t>
  </si>
  <si>
    <t>2034</t>
  </si>
  <si>
    <t>GA63425</t>
  </si>
  <si>
    <t>SCFFOUR000179</t>
  </si>
  <si>
    <t>HEIGHTS COLLEGE LTD</t>
  </si>
  <si>
    <t>42 010 757 990</t>
  </si>
  <si>
    <t>Heights College Security Fence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</si>
  <si>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security fencing and an intercom and swipe access system. This will ensure ongoing community safety, asset protection and crime prevention.</t>
  </si>
  <si>
    <t>REDHILL CENTRE ROCKHAMPTON</t>
  </si>
  <si>
    <t>GA63426</t>
  </si>
  <si>
    <t>SCFFOUR000064</t>
  </si>
  <si>
    <t>MINARET COLLEGE INC</t>
  </si>
  <si>
    <t>85 232 014 290</t>
  </si>
  <si>
    <t>Security upgrading for Minaret College cmpuses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</si>
  <si>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21 CCTV cameras, 20 security lights, two fences, 86 bollards, two security and alarm systems, and 297 intercoms and swipe access for their Springvale and Officer campuses.</t>
  </si>
  <si>
    <t>SPRINGVALE</t>
  </si>
  <si>
    <t>3171</t>
  </si>
  <si>
    <t>GA63427</t>
  </si>
  <si>
    <t>SCFFOUR000002</t>
  </si>
  <si>
    <t>H &amp; S HOFFMAN &amp; G KORSUNSKI CARMEL SCHOOL INC</t>
  </si>
  <si>
    <t>95 745 747 731</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</si>
  <si>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a public address system, an automated visitor tracking system, secure two way radio communicators, and 76 CCTV cameras with an upgrade to existing CCTV infrastructure. It will also include the hiring of security guards and construction of two guard houses. This will ensure ongoing community safety, asset protection and crime prevention.</t>
  </si>
  <si>
    <t>DIANELLA</t>
  </si>
  <si>
    <t>GA66253</t>
  </si>
  <si>
    <t>SCFFOUR000983</t>
  </si>
  <si>
    <t>MANDIR SOCIETY OF AUSTRALIA INC– MANDIR LIBRARY FUND</t>
  </si>
  <si>
    <t>72 117 732 606</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</si>
  <si>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purchase and installation of up to 16 CCTV cameras, 12 security lights and 2 fencing items.</t>
  </si>
  <si>
    <t>MAWSON</t>
  </si>
  <si>
    <t>Scullin</t>
  </si>
  <si>
    <t>Andrew Giles</t>
  </si>
  <si>
    <t>2607</t>
  </si>
  <si>
    <t>GA66254</t>
  </si>
  <si>
    <t>SCFFOUR000868</t>
  </si>
  <si>
    <t>COPTIC ORTHODOX CHURCH – DIOCESE OF SYDNEY AND AFFILIATED REGIONS</t>
  </si>
  <si>
    <t>61 746 813 182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</si>
  <si>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64 CCTV cameras, 8 bollards, 3 fencing items, 2 security and alarm systems, and 16 intercoms and swipe access items.</t>
  </si>
  <si>
    <t>RAMSGATE</t>
  </si>
  <si>
    <t>2205</t>
  </si>
  <si>
    <t>GA66255</t>
  </si>
  <si>
    <t>SCFFOUR000718</t>
  </si>
  <si>
    <t>SRI LANKA BUDDHIST MONASTERY (BRISBANE INCORPORATED</t>
  </si>
  <si>
    <t>92 494 080 782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</si>
  <si>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six CCTV cameras with an upgrade to the existing CCTV infrastructure, 12 security lights and upgrade existing security lights to LED, and fencing with automated and manual entry gates. This will ensure ongoing community safety, asset protection and crime prevention.</t>
  </si>
  <si>
    <t>THE GAP</t>
  </si>
  <si>
    <t>4078</t>
  </si>
  <si>
    <t>GA66256</t>
  </si>
  <si>
    <t>SCFFOUR000363</t>
  </si>
  <si>
    <t>CHABAD ON CARLISLE (FREE) INCORPORATED</t>
  </si>
  <si>
    <t>81 338 682 837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</si>
  <si>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22 CCTV cameras, a security and alarm system, an intercom and swipe access system, and mechanical locks. This will ensure ongoing community safety, asset protection and crime prevention.</t>
  </si>
  <si>
    <t>BALACLAVA</t>
  </si>
  <si>
    <t>Corio</t>
  </si>
  <si>
    <t>Richard Marles</t>
  </si>
  <si>
    <t>GA66257</t>
  </si>
  <si>
    <t>SCFFOUR000331</t>
  </si>
  <si>
    <t>WEST DALY REGIONAL COUNCIL</t>
  </si>
  <si>
    <t>25 966 579 574</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</si>
  <si>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27 solar streetlights and 11 bollards.</t>
  </si>
  <si>
    <t>DARWIN</t>
  </si>
  <si>
    <t>GA66258</t>
  </si>
  <si>
    <t>SCFFOUR000322</t>
  </si>
  <si>
    <t>ISLAMIC SOCIETY OF CAIRNS INCORPORATED</t>
  </si>
  <si>
    <t>63 200 749 767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</si>
  <si>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eight CCTV cameras, 20 security lights, two security and alarm systems, a public address system, an intercom and swipe access system, and fencing. This will ensure ongoing community safety, asset protection and crime prevention.</t>
  </si>
  <si>
    <t>CAIRNS NORTH</t>
  </si>
  <si>
    <t>GA66259</t>
  </si>
  <si>
    <t>SCFFOUR000201</t>
  </si>
  <si>
    <t>ST ELIAS ANTIOCHIAN ORTHODOX PARISH ASSOCIATION INCORPORATED</t>
  </si>
  <si>
    <t>52 286 974 796</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</si>
  <si>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16 CCTV cameras, 22 security lights and 16 fencing items.</t>
  </si>
  <si>
    <t>SOUTH PLYMPTON</t>
  </si>
  <si>
    <t>5008</t>
  </si>
  <si>
    <t>GA66260</t>
  </si>
  <si>
    <t>SCFFOUR000030</t>
  </si>
  <si>
    <t>THE MORIAH WAR MEMORIAL JEWISH COLLEGE ASSOCIATION LIMITED</t>
  </si>
  <si>
    <t>87 003 214 560</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</si>
  <si>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&lt;the installation of 9 CCTV cameras.</t>
  </si>
  <si>
    <t>GA32801</t>
  </si>
  <si>
    <t>AGSCF70674</t>
  </si>
  <si>
    <t>HOBART POLICE AND COMMUNITY YOUTH CLUB INC</t>
  </si>
  <si>
    <t>30 433 145 456</t>
  </si>
  <si>
    <t>Hobart PCYC Youth Works Program</t>
  </si>
  <si>
    <t>The Youth Works Program is a holistic, integrated support program targeting at risk youths (aged 14–18) across multiple municipalities to enhance engagement with education and employment opportunities in order to minimise the incidence and risks associated with offending behaviours. All participants will undertake activities such as outdoor adventure therapy, self–esteem building activities, workplace exposure, assistance re–engaging back into education, mental and physical health development and short skill based learning course (e.g. such as those provided by TasTAFE).</t>
  </si>
  <si>
    <t>7000</t>
  </si>
  <si>
    <t>GA32802</t>
  </si>
  <si>
    <t>AGSCF70481</t>
  </si>
  <si>
    <t>BRIDGEWATER POLICE &amp; CITIZENS YOUTH CLUB INC</t>
  </si>
  <si>
    <t>19 870 722 560</t>
  </si>
  <si>
    <t>Bridgewater PCYC Integrated Youth Support and Engagement Project</t>
  </si>
  <si>
    <t>The Bridgewater PCYC will utilise this grant to implement an integrated support project composed of a series of programs targeting at risk youths across multiple municipalities to enhance engagement and minimise the incidence and risks associated with offending behaviour while maximising education/employment opportunities. Implementation across Tasmania s most challenging communities, in particular the suburbs of Bridgewater, Gagebrook and Herdsmans  Cove and delivered collaboratively to achieve greater results. The project is designed to deliver a readily transferable model for application in any disadvantaged community and will capitalise on pre–existing community infrastructure to maximise benefits and achieve enhanced service delivery.</t>
  </si>
  <si>
    <t>BRIDGEWATER</t>
  </si>
  <si>
    <t>Fowler</t>
  </si>
  <si>
    <t>Chris Hayes</t>
  </si>
  <si>
    <t>7030</t>
  </si>
  <si>
    <t>GA39633</t>
  </si>
  <si>
    <t>AGSCF70719</t>
  </si>
  <si>
    <t>CITY OF ROCKINGHAM</t>
  </si>
  <si>
    <t>63 101 842 180</t>
  </si>
  <si>
    <t>Recreation and Skate Park CCTV Project</t>
  </si>
  <si>
    <t>This project is expected to involve the installation of 37 CCTV cameras across 3 highly used community recreation venues within the City of Rockingham. Each location has experienced a significant level of anti–social behaviour, vandalism and graffiti. Crime rates at these locations have previously reduced with the placement of temporary CCTV. This project will allow the City to install permanent CCTV infrastructure which will reduce negative behaviour and increase community perception of safety, therefore increasing participation. It will also reduce maintenance costs and assist police in collecting intelligence to anticipate and detect criminal activity.</t>
  </si>
  <si>
    <t>ROCKINGHAM</t>
  </si>
  <si>
    <t>Golden Bay</t>
  </si>
  <si>
    <t>Boothby</t>
  </si>
  <si>
    <t>Nicolle Flint</t>
  </si>
  <si>
    <t>6174</t>
  </si>
  <si>
    <t>GA39136</t>
  </si>
  <si>
    <t>AGSCF70732</t>
  </si>
  <si>
    <t>UnitingCare West</t>
  </si>
  <si>
    <t>75 467 729 203</t>
  </si>
  <si>
    <t>Increasing safety in the Tranby Centre Homelessness Services Precinct</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</si>
  <si>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four CCTV cameras, DVR units and associated fittings. two luminary poles and flood lights. Security system including door access.  CPTED associated activities involve a non–scalable fence through the middle of the car park. Fencing around the fire escape and associated landscaping keeping in line with CPTED activities.</t>
  </si>
  <si>
    <t>Curtin</t>
  </si>
  <si>
    <t>Celia Hammond</t>
  </si>
  <si>
    <t>6000</t>
  </si>
  <si>
    <t>GA38975</t>
  </si>
  <si>
    <t>AGSCF70699</t>
  </si>
  <si>
    <t>MIWATJ HEALTH ABORIGINAL CORPORATION</t>
  </si>
  <si>
    <t>96 843 428 729</t>
  </si>
  <si>
    <t>A grant has been awarded to boost the efforts of local councils and community organisations to address crime and antisocial behaviour by funding crime prevention initiatives that benefit the wider community.
The intended outcome of project is to contribute to greater community resilience and wellbeing by addressing crime, anti–social behaviour and other security risks
The grant is expected to fund the installation of perimeter fencing and CCTV cameras and associated security infrastructure.</t>
  </si>
  <si>
    <t>NHULUNBUY</t>
  </si>
  <si>
    <t>Galiwin'ku</t>
  </si>
  <si>
    <t>Mallee</t>
  </si>
  <si>
    <t>Anne Webster</t>
  </si>
  <si>
    <t>GA38976</t>
  </si>
  <si>
    <t>AGSCF70521</t>
  </si>
  <si>
    <t>KILMORE DISTRICT MENS SHED INC</t>
  </si>
  <si>
    <t>21 164 108 975</t>
  </si>
  <si>
    <t>CCTV and security project</t>
  </si>
  <si>
    <t>KILMORE</t>
  </si>
  <si>
    <t>Kilmore</t>
  </si>
  <si>
    <t>3764</t>
  </si>
  <si>
    <t>GA38977</t>
  </si>
  <si>
    <t>AGSCF70518</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</si>
  <si>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six CCTV cameras; two on 20 metre poles and four on smart poles with safety lighting and other sensors.</t>
  </si>
  <si>
    <t>LOGAN CENTRAL</t>
  </si>
  <si>
    <t>GA38978</t>
  </si>
  <si>
    <t>AGSCF70445</t>
  </si>
  <si>
    <t>MULLEWA SENIOR CITIZENS' HOMES INC.</t>
  </si>
  <si>
    <t>16 781 129 639</t>
  </si>
  <si>
    <t xml:space="preserve">A grant has been awarded to boost the efforts of local councils and community organisations to address crime and antisocial behaviour by funding crime prevention initiatives that benefit the wider community. The expected outcome is to help to reduce fear of crime and increase feelings of safety in the Australian community and contribute to greater community resilience. The grant is expected to fund the installation of secure fencing around the perimeters of six Senior Citizens units on Mills Street and Jose Street in Mullewa, WA, to address crime and antisocial behaviour._x000D_
_x000D_
</t>
  </si>
  <si>
    <t>MULLEWA</t>
  </si>
  <si>
    <t>6630</t>
  </si>
  <si>
    <t>GA39129</t>
  </si>
  <si>
    <t>AGSCF71093</t>
  </si>
  <si>
    <t>BURNIE CITY COUNCIL</t>
  </si>
  <si>
    <t>29 846 979 690</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</si>
  <si>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ten fixed CCTV cameras over five locations in the CBD, as an extension to the existing CBD CCTV camera network.</t>
  </si>
  <si>
    <t>BURNIE</t>
  </si>
  <si>
    <t>South Burnie</t>
  </si>
  <si>
    <t>7320</t>
  </si>
  <si>
    <t>GA39130</t>
  </si>
  <si>
    <t>AGSCF70899</t>
  </si>
  <si>
    <t>THE HILLS SHIRE COUNCIL</t>
  </si>
  <si>
    <t>25 034 494 656</t>
  </si>
  <si>
    <t>Installation of CCTV to Various Community Centres and Libraries</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</si>
  <si>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124 CCTV cameras.</t>
  </si>
  <si>
    <t>NORWEST</t>
  </si>
  <si>
    <t>Baulkham Hills</t>
  </si>
  <si>
    <t>2153</t>
  </si>
  <si>
    <t>GA39131</t>
  </si>
  <si>
    <t>AGSCF70824</t>
  </si>
  <si>
    <t>KEMPSEY SHIRE COUNCIL</t>
  </si>
  <si>
    <t>70 705 618 663</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</si>
  <si>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13 security lights.</t>
  </si>
  <si>
    <t>WEST KEMPSEY</t>
  </si>
  <si>
    <t>Kempsey</t>
  </si>
  <si>
    <t>2440</t>
  </si>
  <si>
    <t>GA39132</t>
  </si>
  <si>
    <t>AGSCF70805</t>
  </si>
  <si>
    <t>NATIONAL TRUST OF AUSTRALIA (NSW)</t>
  </si>
  <si>
    <t>82 491 958 802</t>
  </si>
  <si>
    <t>WOODFORD</t>
  </si>
  <si>
    <t>2778</t>
  </si>
  <si>
    <t>GA39133</t>
  </si>
  <si>
    <t>AGSCF70786</t>
  </si>
  <si>
    <t>PAROO SHIRE COUNCIL</t>
  </si>
  <si>
    <t>70 534 069 238</t>
  </si>
  <si>
    <t>Safer Communities Fund Round 3– Infrastructure Grants</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</si>
  <si>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18 fixed or mobile CCTV cameras, 40 security lights.  One fence and one door will also contribute to crime prevention measures through environmental design.
overall safety. 
Paroo Shire Council will install 
– 18 x CCTV Cameras in areas identified in consultation with local Police. 
– 40 x solar lights in all townships throughout the shire to increase public safety. 
– safety fencing and security lighting at Apex Park.
– a security door at the Cunnamulla Visitor Information Centre.</t>
  </si>
  <si>
    <t>CUNNAMULLA</t>
  </si>
  <si>
    <t>Cunnamulla</t>
  </si>
  <si>
    <t>4490</t>
  </si>
  <si>
    <t>GA39134</t>
  </si>
  <si>
    <t>AGSCF70785</t>
  </si>
  <si>
    <t>CIVL Safety and Security Project</t>
  </si>
  <si>
    <t>A grant has been awarded to boost the efforts of local councils and community organisations to address crime and antisocial behaviour by funding crime prevention initiatives that benefit the wider community. The expected outcome of the project is to contribute to greater community resilience and wellbeing by addressing crime, anti–social behaviour and other security risks. The grant is expected to fund the installation of 33 CCTV cameras, 47 access control and intercom points, 12 LED security lights and 1 security gate.</t>
  </si>
  <si>
    <t>St Kilda East</t>
  </si>
  <si>
    <t>Burt</t>
  </si>
  <si>
    <t>Matt Keogh</t>
  </si>
  <si>
    <t>GA39135</t>
  </si>
  <si>
    <t>AGSCF70749</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</si>
  <si>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greater community resilience and wellbeing by addressing crime, anti–social behaviour and other security risks. The grant is expected to fund the installation of 10 CCTV cameras and a duress alarm system._x000D_
_x000D_
</t>
  </si>
  <si>
    <t>Mayo</t>
  </si>
  <si>
    <t>Centre Alliance</t>
  </si>
  <si>
    <t>Rebekha Sharkie</t>
  </si>
  <si>
    <t>4507</t>
  </si>
  <si>
    <t>GA39137</t>
  </si>
  <si>
    <t>AGSCF70731</t>
  </si>
  <si>
    <t>Fraser Coast Regional Council</t>
  </si>
  <si>
    <t>19 277 850 689</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</si>
  <si>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39 fixed or mobile CCTV cameras.</t>
  </si>
  <si>
    <t>HERVEY BAY</t>
  </si>
  <si>
    <t>Scarness</t>
  </si>
  <si>
    <t>GA39138</t>
  </si>
  <si>
    <t>AGSCF70710</t>
  </si>
  <si>
    <t>SHIRE OF TOODYAY</t>
  </si>
  <si>
    <t>97 352 024 603</t>
  </si>
  <si>
    <t>Shire of Toodyay CCTV Upgrade Project</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</si>
  <si>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32 CCTV cameras and supporting infrastructure.</t>
  </si>
  <si>
    <t>TOODYAY</t>
  </si>
  <si>
    <t>Toodyay</t>
  </si>
  <si>
    <t>Braddon</t>
  </si>
  <si>
    <t>Gavin Pearce</t>
  </si>
  <si>
    <t>6566</t>
  </si>
  <si>
    <t>GA39139</t>
  </si>
  <si>
    <t>AGSCF70647</t>
  </si>
  <si>
    <t>FOOTBALL FEDERATION VICTORIA (FFV) INC.</t>
  </si>
  <si>
    <t>97 592 993 965</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</si>
  <si>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13 fixed or mobile CCTV cameras.</t>
  </si>
  <si>
    <t>Thornbury</t>
  </si>
  <si>
    <t>Banks</t>
  </si>
  <si>
    <t>David Coleman</t>
  </si>
  <si>
    <t>3071</t>
  </si>
  <si>
    <t>GA39141</t>
  </si>
  <si>
    <t>AGSCF70634</t>
  </si>
  <si>
    <t>DOUGLAS SHIRE COUNCIL</t>
  </si>
  <si>
    <t>71 241 237 800</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</si>
  <si>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six CCTV cameras (2 poles) and 30 solar LED lights; 10 portable lights with CCTV cameras.</t>
  </si>
  <si>
    <t>MOSSMAN</t>
  </si>
  <si>
    <t>Port Douglas</t>
  </si>
  <si>
    <t>Greenway</t>
  </si>
  <si>
    <t>Michelle Rowland</t>
  </si>
  <si>
    <t>4877</t>
  </si>
  <si>
    <t>GA39142</t>
  </si>
  <si>
    <t>AGSCF70631</t>
  </si>
  <si>
    <t>STONNINGTON CITY COUNCIL</t>
  </si>
  <si>
    <t>67 688 032 530</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</si>
  <si>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12 pedestrian lights, 4 bike racks and bollards, an accessible pavement, compliant kerbs, 14 public seats, a catenary structure and garden bed.</t>
  </si>
  <si>
    <t>MALVERN</t>
  </si>
  <si>
    <t>Prahran</t>
  </si>
  <si>
    <t>3181</t>
  </si>
  <si>
    <t>GA39143</t>
  </si>
  <si>
    <t>AGSCF70625</t>
  </si>
  <si>
    <t>TOWN OF GAWLER</t>
  </si>
  <si>
    <t>29 861 749 581</t>
  </si>
  <si>
    <t>This project will reduce crime and anti social behaviour by increasing crime prevention infrastructure and initiatives in a number of hot spots in Gawler identified by the SA Police (SAPOL). This will be achieved through three key, evidence–based and complementary strategies: 1. Nine CCTV cameras in Gawler's crime hot spots 2. Twenty two security lights in public places identified as areas of high need 3. Crime Prevention Through Environmental Design (CPTED) This project will support and complement existing crime prevention and community safety strategies of the Town of Gawler, SAPOL, Neighbourhood Watch and the Gawler Business Development Group.</t>
  </si>
  <si>
    <t>GAWLER EAST</t>
  </si>
  <si>
    <t>Gawler</t>
  </si>
  <si>
    <t>5118</t>
  </si>
  <si>
    <t>GA39144</t>
  </si>
  <si>
    <t>AGSCF70612</t>
  </si>
  <si>
    <t>Bathurst Regional Council</t>
  </si>
  <si>
    <t>42 173 522 302</t>
  </si>
  <si>
    <t>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20 panoramic cameras and associated fixtures.</t>
  </si>
  <si>
    <t>BATHURST</t>
  </si>
  <si>
    <t>Bathurst</t>
  </si>
  <si>
    <t>2795</t>
  </si>
  <si>
    <t>GA39145</t>
  </si>
  <si>
    <t>AGSCF70609</t>
  </si>
  <si>
    <t>GOULBURN MULWAREE COUNCIL</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</si>
  <si>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14 fixed CCTV cameras in Victoria Park, Goulburn.</t>
  </si>
  <si>
    <t>Goulburn</t>
  </si>
  <si>
    <t>GA39146</t>
  </si>
  <si>
    <t>AGSCF70570</t>
  </si>
  <si>
    <t>The Centre Safe Committee Incorporated (Lilydale) INC.</t>
  </si>
  <si>
    <t>63 375 234 223</t>
  </si>
  <si>
    <t>Yarra Ranges Safety Camera Network and Township Improvement Program</t>
  </si>
  <si>
    <t>The Yarra Ranges Safety Camera Network is a successful project which brings together local communities, stakeholders and government departments, working towards a common goal to keep our towns safe. This project's key activities and outcomes is to include a further 6 townships into the network and work with them to improve the perceptions of safety in their towns by installing CCTV cameras with live feed, back to local Police Stations and in conjunction with stakeholders improve the public and community environments with CPTED recommendations.</t>
  </si>
  <si>
    <t>Warburton</t>
  </si>
  <si>
    <t>3799</t>
  </si>
  <si>
    <t>GA39147</t>
  </si>
  <si>
    <t>AGSCF70530</t>
  </si>
  <si>
    <t>DUBBO REGIONAL COUNCIL</t>
  </si>
  <si>
    <t>53 539 070 928</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</si>
  <si>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upgrade of 6 existing CCTV cameras, the installation of 8 new CCTV cameras, and supporting infrastructure.</t>
  </si>
  <si>
    <t>Dubbo</t>
  </si>
  <si>
    <t>GA39148</t>
  </si>
  <si>
    <t>AGSCF70517</t>
  </si>
  <si>
    <t>MILANG &amp; DISTRICT HISTORICAL SOCIETY INCORPORATED</t>
  </si>
  <si>
    <t>71 817 687 622</t>
  </si>
  <si>
    <t>The Port Milang Museum and Men's Shed CCTV and lighting project</t>
  </si>
  <si>
    <t>MILANG</t>
  </si>
  <si>
    <t>Milang</t>
  </si>
  <si>
    <t>5256</t>
  </si>
  <si>
    <t>GA39150</t>
  </si>
  <si>
    <t>AGSCF70419</t>
  </si>
  <si>
    <t>WARATAH/WYNWARD COUNCIL</t>
  </si>
  <si>
    <t>63 230 661 513</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</si>
  <si>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16 fixed or mobile CCTV cameras.</t>
  </si>
  <si>
    <t>WYNYARD</t>
  </si>
  <si>
    <t>Wynyard</t>
  </si>
  <si>
    <t>7325</t>
  </si>
  <si>
    <t>GA39151</t>
  </si>
  <si>
    <t>AGSCF70297</t>
  </si>
  <si>
    <t>CITY OF KARRATHA</t>
  </si>
  <si>
    <t>83 812 049 708</t>
  </si>
  <si>
    <t>KARRATHA</t>
  </si>
  <si>
    <t>Nickol</t>
  </si>
  <si>
    <t>6714</t>
  </si>
  <si>
    <t>GA39152</t>
  </si>
  <si>
    <t>AGSCF70256</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</si>
  <si>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ten pole–top LED security lights.</t>
  </si>
  <si>
    <t>Orange</t>
  </si>
  <si>
    <t>Sturt</t>
  </si>
  <si>
    <t>James Stevens</t>
  </si>
  <si>
    <t>GA37217</t>
  </si>
  <si>
    <t>AGSCF70743</t>
  </si>
  <si>
    <t>Gold Coast Regional Tennis Club Incorporated</t>
  </si>
  <si>
    <t>32 955 260 077</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</si>
  <si>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6 security lights._x000D_
_x000D_
</t>
  </si>
  <si>
    <t>RUNAWAY BAY</t>
  </si>
  <si>
    <t>4216</t>
  </si>
  <si>
    <t>GA37218</t>
  </si>
  <si>
    <t>AGSCF70735</t>
  </si>
  <si>
    <t xml:space="preserve">A grant has been awarded to boost the efforts of local councils and community organisations to address crime and antisocial behaviour by funding crime prevention initiatives that benefit the wider community. The expected outcome of the project is to contribute to greater community resilience and wellbeing by addressing crime, anti–social behaviour and other security risks. The grant is expected to fund the installation of 4 CCTV cameras, 4 security lights and a security system._x000D_
_x000D_
</t>
  </si>
  <si>
    <t>2257</t>
  </si>
  <si>
    <t>GA37219</t>
  </si>
  <si>
    <t>AGSCF70721</t>
  </si>
  <si>
    <t xml:space="preserve">A grant has been awarded to boost the efforts of local councils and community organisations to address crime and antisocial behaviour by funding crime prevention initiatives that benefit the wider community. The expected outcome of the project is to contribute to greater community resilience and wellbeing by addressing crime, anti–social behaviour and other security risks. The grant is expected to fund the installation of 8 security lights and security fencing._x000D_
_x000D_
</t>
  </si>
  <si>
    <t>Ballarat</t>
  </si>
  <si>
    <t>Catherine King</t>
  </si>
  <si>
    <t>GA37220</t>
  </si>
  <si>
    <t>AGSCF70698</t>
  </si>
  <si>
    <t xml:space="preserve">A grant has been awarded to boost the efforts of local councils and community organisations to address crime and antisocial behaviour by funding crime prevention initiatives that benefit the community organisations. The expected outcome of project is to contribute to the enhancement of community safety, improve security and reduce street crime and violence through local security infrastructure that benefits the community. The grant is expected to fund the installation of 4 CCTV cameras and 5 sensor detectors._x000D_
_x000D_
</t>
  </si>
  <si>
    <t>GA37221</t>
  </si>
  <si>
    <t>AGSCF70695</t>
  </si>
  <si>
    <t xml:space="preserve">A grant has been awarded to boost the efforts of local councils and community organisations to address crime and antisocial behaviour by funding crime prevention initiatives that benefit the community organisations. The expected outcome of project is to contribute to the enhancement of community safety, improve security and reduce street crime and violence through local security infrastructure that benefits the community. The grant is expected to fund the installation of 8 CCTV cameras and 10 sensor detectors._x000D_
_x000D_
</t>
  </si>
  <si>
    <t>GA37222</t>
  </si>
  <si>
    <t>AGSCF70632</t>
  </si>
  <si>
    <t>SHIRE OF CHAPMAN VALLEY</t>
  </si>
  <si>
    <t>46 173 809 199</t>
  </si>
  <si>
    <t>Chapman Valley CCTV aiding correct rubbish disposal</t>
  </si>
  <si>
    <t>A grant has been awarded to boost the efforts of local councils and community organisations to address crime and antisocial behaviour by funding crime prevention initiatives that benefit the wider community. The expected outcome of the project is to contribute to greater community resilience and wellbeing by addressing crime, anti–social behaviour and other security risks. The grant is expected to fund the installation of 3 fixed CCTV.</t>
  </si>
  <si>
    <t>NABAWA</t>
  </si>
  <si>
    <t>GA37223</t>
  </si>
  <si>
    <t>AGSCF70630</t>
  </si>
  <si>
    <t xml:space="preserve">Endeavour Foundation has experienced breaches of security/safety by unknown persons who have gained access to our Roma Learning and Lifestyle centre and stolen IT equipment. Our project will install a new Digital Security Control alarm system with seven PIRs, nine reed switches, one internal and external siren to increase safety of the centre and alter potential breaches. Monitoring costs will be included in operating expenses for the centre._x000D_
_x000D_
</t>
  </si>
  <si>
    <t>4455</t>
  </si>
  <si>
    <t>GA37224</t>
  </si>
  <si>
    <t>AGSCF70624</t>
  </si>
  <si>
    <t>BRIGHTON COUNCIL</t>
  </si>
  <si>
    <t>12 505 460 421</t>
  </si>
  <si>
    <t>A grant has been awarded to boost the efforts of local councils and community organisations to address crime and antisocial behaviour by funding crime prevention initiatives that benefit the wider community. The expected outcome of the project is to contribute to greater community resilience and wellbeing by addressing crime, anti–social behaviour and other security risks. The grant is expected to fund the installation of 18 fixed CCTV.</t>
  </si>
  <si>
    <t>OLD BEACH</t>
  </si>
  <si>
    <t>Bridgewater</t>
  </si>
  <si>
    <t>GA37225</t>
  </si>
  <si>
    <t>AGSCF70617</t>
  </si>
  <si>
    <t>NARACOORTE LUCINDALE COUNCIL</t>
  </si>
  <si>
    <t>53 761 172 798</t>
  </si>
  <si>
    <t xml:space="preserve">A grant has been awarded to boost the efforts of local councils and community organisations to address crime and antisocial behaviour by funding crime prevention initiatives that benefit the wider community. The expected outcome of project is to contribute to the enhancement of community safety, improve security and reduce street crime and violence through local security infrastructure that benefits the community. The grant is expected to fund the installation of 19 fixed CCTV cameras and 10 security lights._x000D_
_x000D_
</t>
  </si>
  <si>
    <t>NARACOORTE</t>
  </si>
  <si>
    <t>5271</t>
  </si>
  <si>
    <t>GA37226</t>
  </si>
  <si>
    <t>AGSCF70586</t>
  </si>
  <si>
    <t xml:space="preserve">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6 CCTV cameras._x000D_
_x000D_
</t>
  </si>
  <si>
    <t>4000</t>
  </si>
  <si>
    <t>GA37227</t>
  </si>
  <si>
    <t>AGSCF70568</t>
  </si>
  <si>
    <t>PORT PIRIE REGIONAL COUNCIL</t>
  </si>
  <si>
    <t>11 548 839 129</t>
  </si>
  <si>
    <t>Port Pirie CBD Safer Community Project</t>
  </si>
  <si>
    <t>A grant has been awarded to boost the efforts of local councils and community organisations to address crime and antisocial behaviour by funding crime prevention initiatives that benefit the wider community. The expected outcome of the project is to contribute to greater community resilience and wellbeing by addressing crime, anti–social behaviour and other security risks. The grant is expected to fund the installation of 20 CCTV cameras.</t>
  </si>
  <si>
    <t>PORT PIRIE</t>
  </si>
  <si>
    <t>Port Pirie</t>
  </si>
  <si>
    <t>5540</t>
  </si>
  <si>
    <t>GA37228</t>
  </si>
  <si>
    <t>AGSCF70534</t>
  </si>
  <si>
    <t>GIRL GUIDES ASSOCIATION OF VICTORIA</t>
  </si>
  <si>
    <t>59 533 729 847</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</si>
  <si>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six security lights attached to the Guide Hall._x000D_
_x000D_
</t>
  </si>
  <si>
    <t>DOCKLANDS</t>
  </si>
  <si>
    <t>3820</t>
  </si>
  <si>
    <t>GA37229</t>
  </si>
  <si>
    <t>AGSCF70506</t>
  </si>
  <si>
    <t>BILINGA SURF LIFE SAVING CLUB INC</t>
  </si>
  <si>
    <t>81 501 062 911</t>
  </si>
  <si>
    <t xml:space="preserve">A grant has been awarded to boost the efforts of local councils and community organisations to address crime and antisocial behaviour by funding crime prevention initiatives that benefit the community organisations. The expected outcome of project is to contribute to greater community resilience and wellbeing by addressing crime, anti–social behaviour and other security risks. The grant is expected to fund the installation of seven CCTV cameras, security doors and screens._x000D_
_x000D_
</t>
  </si>
  <si>
    <t>TUGUN</t>
  </si>
  <si>
    <t>Bowman</t>
  </si>
  <si>
    <t>Andrew Laming</t>
  </si>
  <si>
    <t>4225</t>
  </si>
  <si>
    <t>GA37230</t>
  </si>
  <si>
    <t>AGSCF70493</t>
  </si>
  <si>
    <t>MT MARTHA LIFESAVING SWIMMING AND YOUTH CLUB INCORPORATED</t>
  </si>
  <si>
    <t>70 352 700 524</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</si>
  <si>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greater community resilience and wellbeing by addressing crime, anti–social behaviour and other security risks. The grant is expected to fund the installation of 8 CCTV cameras and 6 swipe card readers._x000D_
_x000D_
</t>
  </si>
  <si>
    <t>MOUNT MARTHA</t>
  </si>
  <si>
    <t>Brand</t>
  </si>
  <si>
    <t>Madeleine King</t>
  </si>
  <si>
    <t>3934</t>
  </si>
  <si>
    <t>GA37231</t>
  </si>
  <si>
    <t>AGSCF70480</t>
  </si>
  <si>
    <t>Australian Academy of Martial Arts Karate–Do Club Inc.</t>
  </si>
  <si>
    <t>72 375 297 443</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</si>
  <si>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9 CCTV cameras, 3 motion detectors, and supporting infrastructure._x000D_
_x000D_
</t>
  </si>
  <si>
    <t>MT GRAVATT</t>
  </si>
  <si>
    <t>4122</t>
  </si>
  <si>
    <t>GA37232</t>
  </si>
  <si>
    <t>AGSCF70264</t>
  </si>
  <si>
    <t>LENTIL AS ANYTHING LTD</t>
  </si>
  <si>
    <t>58 108 829 115</t>
  </si>
  <si>
    <t>GA37233</t>
  </si>
  <si>
    <t>AGSCF70242</t>
  </si>
  <si>
    <t xml:space="preserve">C and K Eimeo Road will upgrade the current security system to integrate door access control and the system management software to control both access codes for the door and PIN numbers for the security system. A duress system will also be installed to further increase the safety of the children, staff and families within the service. The grant is expected to provide an upgraded security system, system management software and duress system to provide safety of the children, staff and families within the service._x000D_
_x000D_
</t>
  </si>
  <si>
    <t>GA37234</t>
  </si>
  <si>
    <t>AGSCF70218</t>
  </si>
  <si>
    <t>MILTON ULLADUULLA MEN'S SHED INCORPORATED</t>
  </si>
  <si>
    <t>17 323 323 729</t>
  </si>
  <si>
    <t xml:space="preserve">A grant has been awarded to boost the efforts of local councils and community organisations to address crime and antisocial behaviour by funding crime prevention initiatives that benefit the wider community. The grant is expected to fund the installation of eight CCTV cameras and five security lights._x000D_
_x000D_
</t>
  </si>
  <si>
    <t>ULLADULLA</t>
  </si>
  <si>
    <t>2539</t>
  </si>
  <si>
    <t>GA64501</t>
  </si>
  <si>
    <t>SCFFOUR000665</t>
  </si>
  <si>
    <t>THE NEWCASTLE HEBREW CONGREGATION INCORPORATED</t>
  </si>
  <si>
    <t>26 951 789 286</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</si>
  <si>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purchase and install 10 CCTV cameras and a security and alarm system at the Newcastle Synagogue.</t>
  </si>
  <si>
    <t>NEWCASTLE</t>
  </si>
  <si>
    <t>2300</t>
  </si>
  <si>
    <t>GA64502</t>
  </si>
  <si>
    <t>SCFFOUR000407</t>
  </si>
  <si>
    <t>PERTH HEBREW CONGREGATION (INC)</t>
  </si>
  <si>
    <t>37 935 405 293</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</si>
  <si>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a security and panic alarm system, a public address lockdown and evacuation system including speakers and microphone; intercom units and a remote gate–opening unit, CCTV cameras, monitors, security lights, emergency security light fittings and bollards at the Perth Hebrew Congregation premises.  Additionally, the grantee will have 24 staff members trained on security and protective behaviours; remove trees/bushes and colourbond fencing, install privacy screen and 3 gate closers; and contract security guards for peak periods during operating hours.</t>
  </si>
  <si>
    <t>MENORA</t>
  </si>
  <si>
    <t>GA64503</t>
  </si>
  <si>
    <t>SCFFOUR000263</t>
  </si>
  <si>
    <t>VIETNAMESE COMMUNITY IN AUSTRALIA QLD CHAPTER</t>
  </si>
  <si>
    <t>78 717 066 947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</si>
  <si>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three CCTV cameras, a security and alarm system, and fencing as well as the delivery of safety and education programs. This will ensure ongoing community safety, asset protection and crime prevention.</t>
  </si>
  <si>
    <t>4076</t>
  </si>
  <si>
    <t>GA64036</t>
  </si>
  <si>
    <t>SCFFOUR001198</t>
  </si>
  <si>
    <t>CANBERRA ISLAMIC CENTRE INCORPORATED</t>
  </si>
  <si>
    <t>47 299 363 767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</si>
  <si>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25 security lights, five additional light poles, 12 CCTV cameras with systems to operate them and fencing with automatic gates. This will ensure ongoing community safety, asset protection and crime prevention.</t>
  </si>
  <si>
    <t>GREENWAY</t>
  </si>
  <si>
    <t>2904</t>
  </si>
  <si>
    <t>GA64037</t>
  </si>
  <si>
    <t>SCFFOUR000931</t>
  </si>
  <si>
    <t>BELGRAVE HEIGHTS CHRISTIAN SCHOOL OF THE PRESBYTERIAN CHURCH OF VIC INC</t>
  </si>
  <si>
    <t>54 139 936 715</t>
  </si>
  <si>
    <t>Safer Communities – Round 4</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</si>
  <si>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an electronic swipe access control system and associated upgrade of existing alarm system; installation of an electronic security gate, CCTV cameras and security lighting units.  The grantee will also establish and deliver a 12 month Restorative Practice program, aiming to create a cohesive and inclusive community, and prevent social isolation amongst students.</t>
  </si>
  <si>
    <t>BELGRAVE HEIGHTS</t>
  </si>
  <si>
    <t>3160</t>
  </si>
  <si>
    <t>GA64038</t>
  </si>
  <si>
    <t>SCFFOUR000780</t>
  </si>
  <si>
    <t>THE CONTRIBUTORS SOCIETY LTD</t>
  </si>
  <si>
    <t>12 150 112 173</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</si>
  <si>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moveable bollards, CCTV cameras, a security/alarm system, security lighting, a public address system, an intercom system and an electronic swipe access system at Western Grammar School at Plumpton, NSW.   The grantee will also purchase and install a new perimeter security fence and 4 sliding gates on the premises and contract security guard services.</t>
  </si>
  <si>
    <t>PLUMPTON</t>
  </si>
  <si>
    <t>GA64039</t>
  </si>
  <si>
    <t>SCFFOUR000691</t>
  </si>
  <si>
    <t>BUDDHIST SRI LANKAN ASSOCIATION OF VICTORIA INC</t>
  </si>
  <si>
    <t>22 344 165 473</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</si>
  <si>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50 CCTV cameras and perimeter fencing with automated gates. This will ensure ongoing community safety, asset protection and crime prevention.</t>
  </si>
  <si>
    <t>3173</t>
  </si>
  <si>
    <t>GA64040</t>
  </si>
  <si>
    <t>SCFFOUR000668</t>
  </si>
  <si>
    <t>AL–FAISAL COLLEGE LIMITED</t>
  </si>
  <si>
    <t>32 082 621 092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</si>
  <si>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security fencing, motorised security gates, an electronic swipe access control system, an intercom system and a Critical Incident Management training program for staff at the Al–Faisal College Campbelltown campus located at Minto, NSW.</t>
  </si>
  <si>
    <t>AUBURN</t>
  </si>
  <si>
    <t>2566</t>
  </si>
  <si>
    <t>GA64041</t>
  </si>
  <si>
    <t>SCFFOUR000591</t>
  </si>
  <si>
    <t>Al–Faisal College Security Project – LVPL</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</si>
  <si>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security fencing. motorised security gates, an electronic swipe access control system, an intercom system and CCTV cameras at the Al–Faisal College Liverpool campus located at Austral, NSW.  A Critical Incident Management training program will also be developed for staff.</t>
  </si>
  <si>
    <t>GA64042</t>
  </si>
  <si>
    <t>SCFFOUR000543</t>
  </si>
  <si>
    <t>THE TRUSTEE FOR THE FOUNDATION FOR THE ISLAMIC MUSEUM OF AUSTRALIA</t>
  </si>
  <si>
    <t>88 561 206 382</t>
  </si>
  <si>
    <t>A Safer Museum for Kids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</si>
  <si>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a security alarm system, car park bollards and security poles, and the contracting of a security guard at the Islamic Museum of Australia.</t>
  </si>
  <si>
    <t>THORNBURY</t>
  </si>
  <si>
    <t>GA64043</t>
  </si>
  <si>
    <t>SCFFOUR000540</t>
  </si>
  <si>
    <t>ISLAMIC SOCIETY OF SOUTH AUST INC</t>
  </si>
  <si>
    <t>22 747 331 687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</si>
  <si>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24 CCTV cameras, an intercom system and fencing, as well as the construction of secure storage areas, and the delivery of security training. This will ensure ongoing community safety, asset protection and crime prevention.</t>
  </si>
  <si>
    <t>PARK HOLME</t>
  </si>
  <si>
    <t>5043</t>
  </si>
  <si>
    <t>GA64044</t>
  </si>
  <si>
    <t>SCFFOUR000457</t>
  </si>
  <si>
    <t>THE NORTH SHORE SYNAGOGUE</t>
  </si>
  <si>
    <t>75 000 115 499</t>
  </si>
  <si>
    <t>Safer Communities Fund Round Four Home Affairs</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</si>
  <si>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a security alarm system and security fencing to the synagogue perimeter and the delivery of an engagement and resilience program for children and families.</t>
  </si>
  <si>
    <t>Lindfield</t>
  </si>
  <si>
    <t>2070</t>
  </si>
  <si>
    <t>GA64045</t>
  </si>
  <si>
    <t>SCFFOUR000375</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</si>
  <si>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security fencing and 3 motorised security gates, 6 CCTV cameras, a public address system, an electronic notice board, an intercom system, and contracting of a security guard at the Al–Faisal College Auburn campus.  A Critical Incident Management training program will also be developed for staff.</t>
  </si>
  <si>
    <t>GA64046</t>
  </si>
  <si>
    <t>SCFFOUR000310</t>
  </si>
  <si>
    <t>SYDNEY CHEVRA KADISHA</t>
  </si>
  <si>
    <t>65 000 029 541</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</si>
  <si>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and bollards, as well as staff training.</t>
  </si>
  <si>
    <t>GA64047</t>
  </si>
  <si>
    <t>SCFFOUR000280</t>
  </si>
  <si>
    <t>POLISH ROMAN CATHOLIC CENTRE INC WA</t>
  </si>
  <si>
    <t>25 245 814 919</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</si>
  <si>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fixed or mobile CCTV cameras as well as installing security lighting and fencing at the PRCC in Maylands WA.</t>
  </si>
  <si>
    <t>Cook</t>
  </si>
  <si>
    <t>Scott Morrison</t>
  </si>
  <si>
    <t>6051</t>
  </si>
  <si>
    <t>GA64048</t>
  </si>
  <si>
    <t>SCFFOUR000269</t>
  </si>
  <si>
    <t>NORTH VICTORIAN BUDDHIST ASSOCIATION</t>
  </si>
  <si>
    <t>76 258 758 289</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</si>
  <si>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12 CCTV cameras, 20 security lights, fencing, one security system and one public address system. This will ensure ongoing community safety, asset protection and crime prevention.</t>
  </si>
  <si>
    <t>YUROKE</t>
  </si>
  <si>
    <t>3064</t>
  </si>
  <si>
    <t>GA64049</t>
  </si>
  <si>
    <t>SCFFOUR000125</t>
  </si>
  <si>
    <t>AUSTRALIAN INTERNATIONAL ISLAMIC COLLEGE BOARD INCORPORATED</t>
  </si>
  <si>
    <t>85 802 283 515</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</si>
  <si>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&lt;the installation of CCTV cameras, fencing, security gates, security lights, public address systems, and intercom/swipe access systems.</t>
  </si>
  <si>
    <t>DURACK</t>
  </si>
  <si>
    <t>Warringah</t>
  </si>
  <si>
    <t>Independent</t>
  </si>
  <si>
    <t>Zali Steggell</t>
  </si>
  <si>
    <t>GA66776</t>
  </si>
  <si>
    <t>SCFFOUR000829</t>
  </si>
  <si>
    <t>Church Security Upgrade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</si>
  <si>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89 CCTV cameras, 11 fencing items and security lighting.</t>
  </si>
  <si>
    <t>BAULKHAM HILLS</t>
  </si>
  <si>
    <t>2138</t>
  </si>
  <si>
    <t>GA66777</t>
  </si>
  <si>
    <t>SCFFOUR000168</t>
  </si>
  <si>
    <t>TEMPLE BETH ISRAEL</t>
  </si>
  <si>
    <t>70 099 276 439</t>
  </si>
  <si>
    <t>Project Safety – Our Children</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</si>
  <si>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3 semi–automatic bollards and an intercom and swipe access system.</t>
  </si>
  <si>
    <t>GA32911</t>
  </si>
  <si>
    <t>AGSCF70458</t>
  </si>
  <si>
    <t>QUEENSLAND BLUE LIGHT ASSOCIATION INCORPORATED</t>
  </si>
  <si>
    <t>67 047 589 753</t>
  </si>
  <si>
    <t>QLD Blue Light Blue EDGE Program</t>
  </si>
  <si>
    <t>Qld Blue Light will use the grant to further develop and deliver our Blue EDGE program targeting at risk Qld youth aged 12 – 17 years. Blue EDGE (Educate, Develop, Grow, Empower) uses physical training as a tool to help young people develop discipline, learn goal setting skills and grow through their personal achievements. Participants meet twice per week for eight weeks, and finish with a full day program called Final EDGE to celebrate their achievements. While physical training, good personal hygiene and nutrition are the common basis of all programs, life skills lessons are customised to meet the specific needs of youth from each area. Participants are mentored by Police and other role models from within their local communities.</t>
  </si>
  <si>
    <t>TINGALPA DC</t>
  </si>
  <si>
    <t>Mount Morgan</t>
  </si>
  <si>
    <t>GA32912</t>
  </si>
  <si>
    <t>AGSCF70425</t>
  </si>
  <si>
    <t>BLUE LIGHT SA INC</t>
  </si>
  <si>
    <t>54 641 489 476</t>
  </si>
  <si>
    <t>Blue Light SA Youth Programs</t>
  </si>
  <si>
    <t>Blue Light SA is seeking to further develop and promote its youth programs by employing a Program Manager to research, implement, and facilitate contemporary programs with a view of increasing the number of youths engaged in Blue Light activities leading to a reduction in youth crime in South Australia. Blue Light currently operates the Living Skills program designed to provide participants with: basic problem solving skills and; selecting better choices developing self–esteem and leadership creating an awareness of self–acceptance and responsibility relationship building with family, community and police, how to avoid becoming victims or entering the Juvenile Justice System. This project will seek to expand and improve on this program.</t>
  </si>
  <si>
    <t>PORT ADELAIDE</t>
  </si>
  <si>
    <t>Iron Knob</t>
  </si>
  <si>
    <t>5601</t>
  </si>
  <si>
    <t>GA32947</t>
  </si>
  <si>
    <t>AGSCF70788</t>
  </si>
  <si>
    <t>Safe Space Five: WA PCYC's Youth Diversionary Program</t>
  </si>
  <si>
    <t>The Safe Space Program is an established WA PCYC program which runs in PCYCs throughout Western Australia; this project will fund the Safe Space Program in five communities (Bunbury, Kensington, Midland, Geraldton and Carnarvon) to engage at risk youth in diversionary and developmental activities, reducing crime and anti–social behaviour.</t>
  </si>
  <si>
    <t>Bunbury</t>
  </si>
  <si>
    <t>GA32948</t>
  </si>
  <si>
    <t>AGSCF70763</t>
  </si>
  <si>
    <t>WA PCYC's Drive to the Future Project</t>
  </si>
  <si>
    <t>WA PCYC will use the grant to run Drive to the Future at three Centres. The program targets at–risk and disadvantaged young people in the Broome, Geraldton and Kensington areas, to provide them with an opportunity to gain their Motor Vehicle Driver s Licence, thereby improving their access to employment and education opportunities they may otherwise have not been able to access. In addition, by providing quality instruction and guidance to these novice drivers, the program aims to improve overall community safety and the confidence and competence of young drivers. Drive to the Future endeavours to assist young people develop a responsible approach to driving, reducing the likelihood of their engaging in dangerous driving practices.</t>
  </si>
  <si>
    <t>Broome</t>
  </si>
  <si>
    <t>GA35886</t>
  </si>
  <si>
    <t>AGSCF70778</t>
  </si>
  <si>
    <t>WYNDARRA CENTRE INC FOR WYNDARRA BOARD OF MANAGEMENT</t>
  </si>
  <si>
    <t>38 938 615 312</t>
  </si>
  <si>
    <t xml:space="preserve">A grant has been awarded to boost the efforts of local councils and community organisations to address crime and antisocial behaviour by funding crime prevention initiatives that benefit the wider community. The expected outcome of the project is to contribute to greater community resilience and wellbeing by addressing crime, anti–social behaviour and other security risks. The grant is expected to fund the installation of 10 CCTV cameras and 10 security lights._x000D_
_x000D_
</t>
  </si>
  <si>
    <t>GA35887</t>
  </si>
  <si>
    <t>AGSCF70740</t>
  </si>
  <si>
    <t>BENDIGO SQUASH CENTRE CO–OPERATIVE LIMITED</t>
  </si>
  <si>
    <t>29 480 594 145</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</si>
  <si>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10 CCTV cameras, an alarm system and 5 security lights._x000D_
_x000D_
</t>
  </si>
  <si>
    <t>BENDIGO</t>
  </si>
  <si>
    <t>3550</t>
  </si>
  <si>
    <t>GA35888</t>
  </si>
  <si>
    <t>AGSCF70734</t>
  </si>
  <si>
    <t>ANNERLEY BAPTIST CHURCH</t>
  </si>
  <si>
    <t>76 273 586 317</t>
  </si>
  <si>
    <t xml:space="preserve">A grant has been awarded to boost the efforts of local councils and community organisations to address crime and antisocial behaviour by funding crime prevention initiatives that benefit the wider community. The expected outcome of project is to contribute to greater community resilience and wellbeing by addressing crime, anti–social behaviour and other security risks. The grant is expected to fund the installation of 11 CCTV._x000D_
_x000D_
</t>
  </si>
  <si>
    <t>ANNERLEY</t>
  </si>
  <si>
    <t>4103</t>
  </si>
  <si>
    <t>GA35889</t>
  </si>
  <si>
    <t>AGSCF70618</t>
  </si>
  <si>
    <t>SWAN VALLEY SPORTING CLUB INC</t>
  </si>
  <si>
    <t>99 186 508 968</t>
  </si>
  <si>
    <t xml:space="preserve">A grant has been awarded to boost the efforts of local councils and community organisations to address crime and antisocial behaviour by funding crime prevention initiatives that benefit the wider community. The expected outcome of the project is to contribute to the enhancement of community safety, improve security and reduce street crime and violence through local security infrastructure that benefits the community. The grant is expected to fund the installation of 16 CCTV cameras, an upgraded alarm system, and 9 window and door roller shutters._x000D_
_x000D_
</t>
  </si>
  <si>
    <t>HERNE HILL</t>
  </si>
  <si>
    <t>6056</t>
  </si>
  <si>
    <t>GA35890</t>
  </si>
  <si>
    <t>AGSCF70556</t>
  </si>
  <si>
    <t>MIGRANT RESOURCE CENTRE NORTHERN TAS INC</t>
  </si>
  <si>
    <t>58 269 822 032</t>
  </si>
  <si>
    <t xml:space="preserve">A grant has been awarded to boost the efforts of local councils and community organisations to address crime and antisocial behaviour by funding crime prevention initiatives that benefit the wider community. The expected outcome of the project is to contribute to the enhancement of community safety, improve security and reduce street crime and violence through local security infrastructure that benefits the community. The grant is expected to fund the installation of 10 CCTV cameras, 3 motion security lights and 1 alarm system._x000D_
_x000D_
</t>
  </si>
  <si>
    <t>LAUNCESTON</t>
  </si>
  <si>
    <t>7248</t>
  </si>
  <si>
    <t>GA35891</t>
  </si>
  <si>
    <t>AGSCF70298</t>
  </si>
  <si>
    <t xml:space="preserve">A grant has been awarded to boost the efforts of local councils and community organisations to address crime and antisocial behaviour by funding crime prevention initiatives that benefit the wider community. The intended outcome of the project is to contribute to greater community resilience and wellbeing by addressing crime, anti–social behaviour and other security risks. The grant is expected to fund the installation of a server that enables effective use of 5 CCTV cameras._x000D_
_x000D_
</t>
  </si>
  <si>
    <t>WANTIRNA STH</t>
  </si>
  <si>
    <t>GA35893</t>
  </si>
  <si>
    <t>AGSCF69895</t>
  </si>
  <si>
    <t>The Trustee for THE SALVATION ARMY (SA) PROPERTY TRUST</t>
  </si>
  <si>
    <t>13 320 346 330</t>
  </si>
  <si>
    <t xml:space="preserve">A grant has been awarded to boost the efforts of local councils and community organisations to address crime and antisocial behaviour by funding crime prevention initiatives that benefit the community organisation. The grant is expected to provide 6 CCTV cameras and monitors to provide safety for staff and young people at the Salvation Army Youth Homeless Shelter in Salisbury Downs._x000D_
_x000D_
</t>
  </si>
  <si>
    <t>BLACKBURN</t>
  </si>
  <si>
    <t>5108</t>
  </si>
  <si>
    <t>1-Jan-2020 to 31-Dec-2020</t>
  </si>
  <si>
    <t>44,073</t>
  </si>
  <si>
    <t>$15,719,459,198.66</t>
  </si>
  <si>
    <t>GA72107</t>
  </si>
  <si>
    <t>SCFFOUR000421</t>
  </si>
  <si>
    <t>KEHILLAT KADIMAH LIMITED</t>
  </si>
  <si>
    <t>34 620 597 640</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</si>
  <si>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of 12 CCVT cameras, a security and alarm system, an intercom and swipe access system, security fencing and gates, employ a security guard, and deliver an engagement and resilience package.</t>
  </si>
  <si>
    <t>ROSE BAY</t>
  </si>
  <si>
    <t>ok</t>
  </si>
  <si>
    <t>GA145059</t>
  </si>
  <si>
    <t>SCFVIG000584</t>
  </si>
  <si>
    <t>GO3112</t>
  </si>
  <si>
    <t>HA 20/21 National Security and Criminal Justice</t>
  </si>
  <si>
    <t>Security Guard Project – Carmel School</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</si>
  <si>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hiring costs of two security guards at the Carmel Primary and High school campuses in Dianella, Western Australia.</t>
  </si>
  <si>
    <t>Open Competitive</t>
  </si>
  <si>
    <t>GA130996</t>
  </si>
  <si>
    <t>SCFVIG000492</t>
  </si>
  <si>
    <t>NEWTOWN SYNAGOGUE INCORPORATED</t>
  </si>
  <si>
    <t>38 042 014 328</t>
  </si>
  <si>
    <t>Newtown Synagogue Security Upgrade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</si>
  <si>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perimeter fencing, 13 CCTV cameras, 3 intercom and swipe access items, and 3 security and alarm systems at key locations at the Newtown Synagogue in Newtown, New South Wales.</t>
  </si>
  <si>
    <t>NEWTOWN</t>
  </si>
  <si>
    <t>GA140208</t>
  </si>
  <si>
    <t>SCFVIG000171</t>
  </si>
  <si>
    <t>GULARGAMBONE PRE SCHOOL INCORPORATED</t>
  </si>
  <si>
    <t>48 231 953 719</t>
  </si>
  <si>
    <t>Safer Gulargambone Preschool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</si>
  <si>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10 CCTV cameras, seven security lights, fencing, two bollards, one security and alarm system, and one intercom and swipe access system.</t>
  </si>
  <si>
    <t>GULARGAMBONE</t>
  </si>
  <si>
    <t>Check</t>
  </si>
  <si>
    <t>GA134064</t>
  </si>
  <si>
    <t>SCFVIG000165</t>
  </si>
  <si>
    <t>NORTH EASTERN JEWISH WAR MEMORIAL CENTRE INC</t>
  </si>
  <si>
    <t>67 158 164 835</t>
  </si>
  <si>
    <t>Measures to improve safety and securityof members of the NEJC</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</si>
  <si>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1 security and alarm system including battery backup, 5 spotlights and 2 single and 1 double SOLANOVA solar powered security light systems, 23 CCTV cameras, 13 swipe access items including upgrading locks at the North Eastern Jewish Memorial Centre in Doncaster, Victoria.</t>
  </si>
  <si>
    <t>DONCASTER</t>
  </si>
  <si>
    <t>Menzies</t>
  </si>
  <si>
    <t>Kevin Andrews</t>
  </si>
  <si>
    <t>GA145058</t>
  </si>
  <si>
    <t>SCFVIG001119</t>
  </si>
  <si>
    <t>CHRISTIAN CITY CHURCH BRIDGEMAN DOWNS PROPERTY LTD</t>
  </si>
  <si>
    <t>34 053 150 039</t>
  </si>
  <si>
    <t>C3 Church East Brisbane Safety and Security Upgrade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</si>
  <si>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security infrastructure including 14 CCTV cameras, 18 security lights, 10 bollards, an intercom and swipe card access system, a security alarm system, a public address system, laminated glazing of 16 windows and upgrade fencing and gates at key locations at C3 Church Inner East in East Brisbane, Queensland.</t>
  </si>
  <si>
    <t>ASPLEY</t>
  </si>
  <si>
    <t>GA145061</t>
  </si>
  <si>
    <t>SCFVIG000232</t>
  </si>
  <si>
    <t>NEFESH SYNAGOGUE LIMITED</t>
  </si>
  <si>
    <t>31 164 261 803</t>
  </si>
  <si>
    <t>Nefesh Community Centre and Synagogue Security Upgrade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</si>
  <si>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security infrastructure including an estimated 25 CCTV cameras, outdoor security lighting, perimeter fencing, a security alarm and duress system, an intercom and swipe access system, bollards and blast proof glass at key locations at Nefesh Community Centre and Synagogue in Bondi, New South Wales.</t>
  </si>
  <si>
    <t>BONDI BEACH</t>
  </si>
  <si>
    <t>GA145060</t>
  </si>
  <si>
    <t>SCFVIG000258</t>
  </si>
  <si>
    <t>COA SYDNEY INCORPORATED</t>
  </si>
  <si>
    <t>93 543 834 464</t>
  </si>
  <si>
    <t>COA Security Upgrade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</si>
  <si>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12 CCTV cameras, security and alarm systems and intercom and swipe access systems in Woollahra in New South Wales.</t>
  </si>
  <si>
    <t>GA127092</t>
  </si>
  <si>
    <t>SCFVIG000861</t>
  </si>
  <si>
    <t>GRIFFITH CITY COUNCIL</t>
  </si>
  <si>
    <t>81 274 100 792</t>
  </si>
  <si>
    <t>Griffith CBD Security Upgrade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</si>
  <si>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Â The grant is expected to fund the installation of 81 CCTV cameras linked to the Local Area Command, and 6 overhead security lights at key locations in the Griffith Central Business District precinct (including Yambil Street, Banna Avenue and Olympic Street), in New South Wales.</t>
  </si>
  <si>
    <t>GRIFFITH</t>
  </si>
  <si>
    <t>GA69175</t>
  </si>
  <si>
    <t>SCFFOUR000154</t>
  </si>
  <si>
    <t>NOORUL ISLAM SOCIETY</t>
  </si>
  <si>
    <t>65 782 688 672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</si>
  <si>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30 CCTV cameras as well as lighting and security systems</t>
  </si>
  <si>
    <t>BENNETT SPRINGS</t>
  </si>
  <si>
    <t>GA70716</t>
  </si>
  <si>
    <t>SCFFOUR001134</t>
  </si>
  <si>
    <t>CARLTON PRIMARY SCHOOL</t>
  </si>
  <si>
    <t>93 241 094 258</t>
  </si>
  <si>
    <t>Safer Communities Fund – Round Four</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</si>
  <si>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delivery of an integrated after–school program, including  the Live and Learn Program in partnership with Save the Children and sports activities in partnership with the YMCA.</t>
  </si>
  <si>
    <t>CARLTON</t>
  </si>
  <si>
    <t>GA72651</t>
  </si>
  <si>
    <t>SCFFOUR000336</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</si>
  <si>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delivery of an engagement program – the Safe School Project –  for young people aged 12 –17 at Belmont City College in Belmont, WA.</t>
  </si>
  <si>
    <t>GA141785</t>
  </si>
  <si>
    <t>SCFVIG000768</t>
  </si>
  <si>
    <t>SRI GURU SINGH SABHA SIKH CULTURAL SOCIETY OF VICTORIA INCORPORATED</t>
  </si>
  <si>
    <t>13 553 721 764</t>
  </si>
  <si>
    <t>Safe and Secure Place for Worship</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</si>
  <si>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82 CCTV cameras, 20 security lighting items, fencing, 20 bollards, one security and alarm system, 10 public address system items, and 19 intercoms and swipe access items at their temple located in Craigieburn, Victoria</t>
  </si>
  <si>
    <t>CRAIGIEBURN</t>
  </si>
  <si>
    <t>GA71163</t>
  </si>
  <si>
    <t>SCFFOUR000242</t>
  </si>
  <si>
    <t>AL–HIDAYAH ISLAMIC EDUCATION ADMIN INC</t>
  </si>
  <si>
    <t>72 481 406 449</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</si>
  <si>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5 CCTV cameras, fencing of the front boundary, an automatic access gate, motion activated LED security lights, and secure two–way radios.</t>
  </si>
  <si>
    <t>VICTORIA</t>
  </si>
  <si>
    <t>GA71971</t>
  </si>
  <si>
    <t>SCFFOUR001125</t>
  </si>
  <si>
    <t>ROSIE'S PLACE INC</t>
  </si>
  <si>
    <t>67 028 901 946</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</si>
  <si>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development and delivery of an engagement program aimed at children, families, community members, and organisations, undertaken at Rosie's Place, in Greater Western Sydney.</t>
  </si>
  <si>
    <t>ROOTY HILL</t>
  </si>
  <si>
    <t>Rooty Hill</t>
  </si>
  <si>
    <t>Chifley</t>
  </si>
  <si>
    <t>Ed Husic</t>
  </si>
  <si>
    <t>GA71972</t>
  </si>
  <si>
    <t>SCFFOUR000997</t>
  </si>
  <si>
    <t>TURKISH ISLAMIC SOCIETY OF VICTORIA</t>
  </si>
  <si>
    <t>85 488 156 913</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</si>
  <si>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security lights, bollards, a public address system and upgrade of doors with installation of access control systems. The grantee will also contract a security guard, and develop quarterly education and training programs based on effective integration, awareness and culture diversity for Islamic Centre staff, local and wider community.</t>
  </si>
  <si>
    <t>AVONDALE HEIGHTS</t>
  </si>
  <si>
    <t>Wills</t>
  </si>
  <si>
    <t>Peter Khalil</t>
  </si>
  <si>
    <t>GA71973</t>
  </si>
  <si>
    <t>SCFFOUR000925</t>
  </si>
  <si>
    <t>HINDU SOCIETY OF NEW SOUTH WALES INCORPORATED</t>
  </si>
  <si>
    <t>86 490 598 397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</si>
  <si>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security lights,  fencing items, security/alarm systems, swipe access systems, and upgrade of doors at the Sydney Shakti Temple.  In addition, the grantee will deliver online training and a workshop for staff and volunteers on emergency procedures, safety features of the site, and community and personal safety training aimed at fostering social cohesion by recognising and responding to antisocial behaviour and reducing the risk of crime.</t>
  </si>
  <si>
    <t>GA71974</t>
  </si>
  <si>
    <t>SCFFOUR000906</t>
  </si>
  <si>
    <t>QUEENSLAND EDUCATION &amp; CULTURAL FOUNDATION LIMITED</t>
  </si>
  <si>
    <t>53 092 877 999</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</si>
  <si>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installation of perimeter fencing and 5 gates, 17 CCTV cameras, 7 security lights, 10 bollards, upgrade the access control system and conduct incident response training for staff at the Wisdom College campus in Calamvale, QLD.  In addition, the grantee will contract security guards for special events, Ramadan and other occasions when deemed necessary.</t>
  </si>
  <si>
    <t>GA71975</t>
  </si>
  <si>
    <t>SCFFOUR000893</t>
  </si>
  <si>
    <t>JEWISH LIBRARY OF AUSTRALIA LIMITED</t>
  </si>
  <si>
    <t>94 154 907 007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</si>
  <si>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upgrade of the CCTV security system at the Jewish Library of Australia in Caulfield – purchase and install 1 recorder, 2 cameras and 17 security lights. The grantee will also contract security guards and engage a contractor to conduct a staff training program.</t>
  </si>
  <si>
    <t>GA71976</t>
  </si>
  <si>
    <t>SCFFOUR000888</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</si>
  <si>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development and delivery of a community engagement program for young people, delivered from two community centres in Orange, NSW.</t>
  </si>
  <si>
    <t>GA71977</t>
  </si>
  <si>
    <t>SCFFOUR000774</t>
  </si>
  <si>
    <t>VICTORIAN ARABIC SOCIAL SERVICES INC</t>
  </si>
  <si>
    <t>19 633 403 991</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</si>
  <si>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fund the delivery an engagement program for volunteers at local religious places of worship and community centres, to provide Certificate II level Security training and a focus on security techniques relevant to facilities.   The project will be delivered by Victorian Arabic Social Services, located at Broadmeadows, VIC.</t>
  </si>
  <si>
    <t>BROADMEADOWS</t>
  </si>
  <si>
    <t>GA71978</t>
  </si>
  <si>
    <t>SCFFOUR000772</t>
  </si>
  <si>
    <t>HACKHAM WEST COMMUNITY CENTRE INC</t>
  </si>
  <si>
    <t>37 164 327 634</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</si>
  <si>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contracting of two security guards at the Hackham West Community Centre in South Australia; and deliver a two–day engagement program to 50 community centre staff.</t>
  </si>
  <si>
    <t>Amanda Rishworth</t>
  </si>
  <si>
    <t>GA71979</t>
  </si>
  <si>
    <t>SCFFOUR000515</t>
  </si>
  <si>
    <t>GUIDING LIGHT INC</t>
  </si>
  <si>
    <t>84 990 759 527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</si>
  <si>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bollards, security lights, an automatic locking system on Level 1 and 2 doors, an upgrade of the alarm system and doors with installation of access control systems at the Markaz Imam Ahmad Mosque in Liverpool, NSW.  The grant will also fund the contracting of security guards for a 3 month period.</t>
  </si>
  <si>
    <t>LIVERPOOL</t>
  </si>
  <si>
    <t>GA71980</t>
  </si>
  <si>
    <t>SCFFOUR000476</t>
  </si>
  <si>
    <t>THE PRESBYTERIAN CHURCH NEW SOUTH WALES PROPERTY TRUST</t>
  </si>
  <si>
    <t>82 247 231 838</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</si>
  <si>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perimeter fencing, CCTV cameras, security lights, bollards and upgrade of the front and rear doors at the Indonesian Presbyterian Church in Kingsford, NSW.  The grantee will also facilitate safety briefings for church members and church management with local police, and participate in a security conference and site study.</t>
  </si>
  <si>
    <t>STRAWBERRY HILLS</t>
  </si>
  <si>
    <t>GA71981</t>
  </si>
  <si>
    <t>SCFFOUR000324</t>
  </si>
  <si>
    <t>ISLAMIC SHIA COUNCIL OF QUEENSLAND LTD</t>
  </si>
  <si>
    <t>80 148 111 406</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</si>
  <si>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an upgrade of the perimeter fencing and installation of a motorised gate, purchase and installation of CCTV cameras, security lights and alarm system at the Islamic Shia Council of Queensland (ISCQ) in Underwood.</t>
  </si>
  <si>
    <t>HOPE ISLAND</t>
  </si>
  <si>
    <t>GA71982</t>
  </si>
  <si>
    <t>SCFFOUR000223</t>
  </si>
  <si>
    <t>MORELLA COMMUNITY CENTRE INCORPORATED</t>
  </si>
  <si>
    <t>79 020 077 552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</si>
  <si>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development and delivery the Standing Together Parafield Gardens â€“ Families, Children and Young People Project in Parafield Gardens, South Australia. This involves the delivery of research, training and engagement activities to promote social cohesion and culturally and linguistically safe services and safe spaces for children and young people</t>
  </si>
  <si>
    <t>PARAFIELD GARDENS</t>
  </si>
  <si>
    <t>Makin</t>
  </si>
  <si>
    <t>Tony Zappia</t>
  </si>
  <si>
    <t>GA133788</t>
  </si>
  <si>
    <t>SCFVNT000026</t>
  </si>
  <si>
    <t>GO3114</t>
  </si>
  <si>
    <t>YUENDUMU WOMEN'S CENTRE ABORIGINAL CORPORATION</t>
  </si>
  <si>
    <t>24 961 528 593</t>
  </si>
  <si>
    <t>Yuendumu Women's Centre Security Upgrades</t>
  </si>
  <si>
    <t>A grant has been awarded to boost the efforts of schools and preschools, community organisations and local councils to address crime and antisocial behaviour by funding crime prevention initiatives that benefit the wider community or community organisations in the Northern Territory. The expected outcome of the project is to protect people in the community who are at risk of attack, harassment or violence stemming from crime and/or anti–social behaviour. The grant is expected to fund the purchase and installation of security infrastructure which includes 40 CCTV cameras, 12 security lights, security fencing (including protection of rooftop solar panels) and security covers for air–conditioning units at the Women's Centre, Cultural and Community Centre, Safe House and staff accommodation in Yuendumu.</t>
  </si>
  <si>
    <t>YUENDUMU VIA ALICE SPRINGS</t>
  </si>
  <si>
    <t>GA72146</t>
  </si>
  <si>
    <t>SCFFOUR000896</t>
  </si>
  <si>
    <t>HAMAZKAINE – ARSHAK &amp; SOPHIE GALSTAUN COLLEGE LIMITED</t>
  </si>
  <si>
    <t>78 930 526 912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</si>
  <si>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21 CCTV cameras, perimeter security fencing and an automatic access gate.</t>
  </si>
  <si>
    <t>INGLESIDE</t>
  </si>
  <si>
    <t>GA141782</t>
  </si>
  <si>
    <t>SCFVIG001085</t>
  </si>
  <si>
    <t>NAPRANUM ABORIGINAL SHIRE COUNCIL</t>
  </si>
  <si>
    <t>43 593 215 992</t>
  </si>
  <si>
    <t>Security Lighting – Napranum community</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</si>
  <si>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reticulated lighting to approximate length of 330 metres and 43 security lighting items at key locations across Napranum in Far North Queensland</t>
  </si>
  <si>
    <t>WEIPA</t>
  </si>
  <si>
    <t>GA127193</t>
  </si>
  <si>
    <t>SCFVNT000012</t>
  </si>
  <si>
    <t>GOODSTART EARLY LEARNING LTD</t>
  </si>
  <si>
    <t>69 139 967 794</t>
  </si>
  <si>
    <t>Safety First Project</t>
  </si>
  <si>
    <t>A grant has been awarded to boost the efforts of schools and preschools, community organisations and local councils to address crime and antisocial behaviour by funding crime prevention initiatives that benefit the wider community or community organisations in the Northern Territory. The expected outcome of the project is to protect people in the community who are at risk of attack, harassment or violence stemming from crime and/or anti–social behaviour. The grant is expected to fund the installation of 50 CCTV cameras, 22 security lights and security fencing at key locations across 11 early learning centres in Bakewell, Bees Creek, Berrimah, Eaton, Moulden, Nightcliff, Durack, Woolner, Tiwi and Wulagi, Northern Territory.</t>
  </si>
  <si>
    <t>MAWSON LAKES</t>
  </si>
  <si>
    <t>BAKEWELL</t>
  </si>
  <si>
    <t>GA72677</t>
  </si>
  <si>
    <t>SCFFOUR000927</t>
  </si>
  <si>
    <t>BREAKAWAY ABORIGINAL CORPORATION</t>
  </si>
  <si>
    <t>30 344 036 271</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</si>
  <si>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delivery of a social cohesion project based on a traditional approach used by indigenous people, for up to 50 students and their families from participating high schools in the Bunbury–Geographe region in WA.</t>
  </si>
  <si>
    <t>GA120282</t>
  </si>
  <si>
    <t>SCFVIG000594</t>
  </si>
  <si>
    <t>CHRISTIAN EDUCATION FOUNDATION LIMITED</t>
  </si>
  <si>
    <t>83 077 259 628</t>
  </si>
  <si>
    <t>CCTV protection</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</si>
  <si>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32 CCTV cameras at Charlton Christian College in Fassifern, New South Wales.</t>
  </si>
  <si>
    <t>GA142848</t>
  </si>
  <si>
    <t>SCFVIG000801</t>
  </si>
  <si>
    <t>ARALUEN CENTRE</t>
  </si>
  <si>
    <t>45 056 676 558</t>
  </si>
  <si>
    <t>Araluen Diamond Creek</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</si>
  <si>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2 CCTV cameras, upgrade of supporting software and NVR capacity, and security lighting at Araluen Centre in Diamond Creek, Victoria.</t>
  </si>
  <si>
    <t>DIAMOND CREEK</t>
  </si>
  <si>
    <t>GA126743</t>
  </si>
  <si>
    <t>SCFVIG000585</t>
  </si>
  <si>
    <t>ANGLICAN PARISH OF LYNWOOD–LANGFORD– FERNDALE</t>
  </si>
  <si>
    <t>26 860 355 671</t>
  </si>
  <si>
    <t>Upgrade security of St Augustine's Worship Centre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</si>
  <si>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purchase and installation of eight CCTV cameras, one alarm system, and upgrade windows and doors to an enhanced locking system on doors and security screens to glazed areas at St Augustine's Anglican Church Parish of Lynwood–Langford–Parkwood in Lynwood, Western Australia.</t>
  </si>
  <si>
    <t>LYNWOOD</t>
  </si>
  <si>
    <t>GA122834</t>
  </si>
  <si>
    <t>SCFVIG000476</t>
  </si>
  <si>
    <t>Safe Spaces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</si>
  <si>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7 CCTV cameras and 33 swipe and access door locks with management system.</t>
  </si>
  <si>
    <t>GA139959</t>
  </si>
  <si>
    <t>SCFVIG000502</t>
  </si>
  <si>
    <t>EMANUEL SCHOOL</t>
  </si>
  <si>
    <t>A safer Emanuel School community</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</si>
  <si>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engagement of three security guards at The Emanuel School in Randwick, New South Wales.</t>
  </si>
  <si>
    <t>GA123618</t>
  </si>
  <si>
    <t>SCFVIG000658</t>
  </si>
  <si>
    <t>External Blast Proofing Windows and Installation of Bollards at BWJCC</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</si>
  <si>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blast proofing of 170 existing windows and 11 crash proof bollards at key locations at the Beth Weizmann Community Centre in Caulfield, Victoria.</t>
  </si>
  <si>
    <t>GA123619</t>
  </si>
  <si>
    <t>SCFVIG000105</t>
  </si>
  <si>
    <t>BEGA VALLEY SHIRE COUNCIL</t>
  </si>
  <si>
    <t>26 987 935 332</t>
  </si>
  <si>
    <t>Delivering safer community infrastructure in the Bega Valley</t>
  </si>
  <si>
    <t>A grant has been awarded to boost the efforts of schools and preâ€“schools, community organisations and local councils to address crime and antiâ€“social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28 intercom and swipe access items, 2 public address systems; 2 security and alarm systems; 4 security lights; and 2 CCTV cameras at key locations including the Bega Valley Shire Council Complex and Bega Valley Regional Learning Centre in Bega and Merimbula, New South Wales.</t>
  </si>
  <si>
    <t>GA141566</t>
  </si>
  <si>
    <t>SCFVIG000397</t>
  </si>
  <si>
    <t>WAVERLEY COUNCIL</t>
  </si>
  <si>
    <t>12 502 583 608</t>
  </si>
  <si>
    <t>Crowded Place Safety &amp; Hostile Vehicle Mitigation</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</si>
  <si>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a 130m engineered wall and 109 bollards at Bondi Beach and Oxford Street Mall, Bondi Junction in New South Wales.</t>
  </si>
  <si>
    <t>GA144565</t>
  </si>
  <si>
    <t>SCFVIG000400</t>
  </si>
  <si>
    <t>INGHAM STATE HIGH SCHOOL</t>
  </si>
  <si>
    <t>87 602 197 874</t>
  </si>
  <si>
    <t>Ingham State High School Security Infastructure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</si>
  <si>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fencing and a security alarm system at Ingham State High School, Northern Queensland</t>
  </si>
  <si>
    <t>Ingham</t>
  </si>
  <si>
    <t>GA127887</t>
  </si>
  <si>
    <t>SCFVIG000561</t>
  </si>
  <si>
    <t>CUMBERLAND COUNCIL</t>
  </si>
  <si>
    <t>22 798 563 329</t>
  </si>
  <si>
    <t>Improving safety and addressing intolerance in Cumberland</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</si>
  <si>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10 relocatable CCTV cameras in hotspot locations in the Cumberland local government region.</t>
  </si>
  <si>
    <t>MERRYLANDS</t>
  </si>
  <si>
    <t>Parramatta</t>
  </si>
  <si>
    <t>Julie Owens</t>
  </si>
  <si>
    <t>GA140210</t>
  </si>
  <si>
    <t>SCFVIG000006</t>
  </si>
  <si>
    <t>YAVNEH COLLEGE NOMINEES PTY LTD</t>
  </si>
  <si>
    <t>26 005 466 124</t>
  </si>
  <si>
    <t>Leibler Yavneh College Safer Community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</si>
  <si>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engagement of security guards and the installation of two CCTV cameras, fencing, security lighting, and security windows and door protection at Leibler Yavneh College campuses in Caulfield North and Elsternwick in Victoria..</t>
  </si>
  <si>
    <t>GA126745</t>
  </si>
  <si>
    <t>SCFVIG000354</t>
  </si>
  <si>
    <t>TEMPLE DAVID CONGREGATION INC</t>
  </si>
  <si>
    <t>85 062 978 252</t>
  </si>
  <si>
    <t>Temple David –Better Security for Our People &amp; Premises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</si>
  <si>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20 CCTV cameras and 6 security lighting at the Temple David synagogue in Mount Lawley, Western Australia.</t>
  </si>
  <si>
    <t>MT LAWLEY</t>
  </si>
  <si>
    <t>GA136866</t>
  </si>
  <si>
    <t>SCFVIG000684</t>
  </si>
  <si>
    <t>JEWISH MUSEUM OF AUSTRALIA</t>
  </si>
  <si>
    <t>21 005 574 210</t>
  </si>
  <si>
    <t>Protecting the Jewish Museum of Australia</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</si>
  <si>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1 CCTV, 4 security lights, a security alarm system, a public address system and an intercom and swipe access system at the Jewish Museum of Australia in St Kilda Victoria.</t>
  </si>
  <si>
    <t>GA135782</t>
  </si>
  <si>
    <t>SCFVIG000414</t>
  </si>
  <si>
    <t>ISCQ Infrastructure Safety</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</si>
  <si>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41 windows with security screens and updated window locks and an additional security screen and safety glass to the main entrance door at the Islamic Society of Central Queensland (ISCQ) mosque in Rockhampton.</t>
  </si>
  <si>
    <t>GA69228</t>
  </si>
  <si>
    <t>SCFFOUR000528</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</si>
  <si>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contracting of armed security guard services at the North Shore Temple Emanuel premises in Chatswood.  In addition, the grantee expects to replace the emergency lockdown message triggering system, install 3 breakglass emergency access units, upgrade 5 door closers, upgrade the access control PC and monitor for the operation of access control software, install remote alarm connectivity in the guardhouse, and install 5 high resolution monitors for the CCTV cameras.</t>
  </si>
  <si>
    <t>GA135783</t>
  </si>
  <si>
    <t>SCFVIG000113</t>
  </si>
  <si>
    <t>GEORGES RIVER COUNCIL</t>
  </si>
  <si>
    <t>57 789 014 855</t>
  </si>
  <si>
    <t>Safer Behind Art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</si>
  <si>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security infrastructure including 234 fixed and removable bollards and 2 reinforced access gates at key locations managed by Georges River Council in Carlton, Hurstville and Carss Park in Sydney, New South Wales.</t>
  </si>
  <si>
    <t>HURSTVILLE</t>
  </si>
  <si>
    <t>GA69685</t>
  </si>
  <si>
    <t>SCFFOUR001213</t>
  </si>
  <si>
    <t>NEWCASTLE MUSLIM ASSOCIATION INCORPORATED</t>
  </si>
  <si>
    <t>46 552 663 610</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</si>
  <si>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purchase and installation of 15 CCTV cameras, two security lights, fencing with entry gates, a security and alarm system, and an intercom and swipe access system at the Newcastle Mosque.  Security guards will be employed for larger gatherings.</t>
  </si>
  <si>
    <t>WALLSEND</t>
  </si>
  <si>
    <t>GA69686</t>
  </si>
  <si>
    <t>SCFFOUR001176</t>
  </si>
  <si>
    <t>HAMERKAZ SHELANU INCORPORATED</t>
  </si>
  <si>
    <t>12 131 835 338</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</si>
  <si>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grantee expects to employ security guards at the Hamerkaz Shelanu Centre in Glenhuntly Rd, Elsternwick</t>
  </si>
  <si>
    <t>GA69687</t>
  </si>
  <si>
    <t>SCFFOUR001175</t>
  </si>
  <si>
    <t>WESTERN SYDNEY COMMUNITY FORUM INC</t>
  </si>
  <si>
    <t>15 171 624 226</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</si>
  <si>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creation of  the ˜'Safe With Me' training package in consultation with target stakeholders to meet the self–identified needs of at risk children and families in Western Sydney through training in unconscious bias and active hospitality; create easily identifiable safe spaces in commercial business areas in Western Sydney in partnership with the local business chambers and community organisations with a focus on areas surrounding schools; and train community volunteers and business staff to be ˜'Safe With Me' safe community space ambassadors.</t>
  </si>
  <si>
    <t>PARRAMATTA</t>
  </si>
  <si>
    <t>GA92480</t>
  </si>
  <si>
    <t>SCFVEI000003</t>
  </si>
  <si>
    <t>GO3694</t>
  </si>
  <si>
    <t>SCVEI000003 Queensland Blue Light Association Inc</t>
  </si>
  <si>
    <t>A grant has been awarded to contribute to the preservation of the safety of Australians through funding local crime prevention activities that address anti–social behaviour and/or religious intolerance by at–risk youth, by helping marginalised young people aged 12–25 to develop life skills to prevent them from becoming entrenched in the criminal justice system. The expected outcome of the project is improved engagement of at–risk youth in education, work ready programs and the community more generally.  The grant is expected to fund the delivery of youth engagement activities at 23 locations in Queensland over three years.</t>
  </si>
  <si>
    <t>Bonner</t>
  </si>
  <si>
    <t>Ross Vasta</t>
  </si>
  <si>
    <t>GA92481</t>
  </si>
  <si>
    <t>SCFVEI000002</t>
  </si>
  <si>
    <t>Blue Light Victoria Incorporated – Blue EDGE program</t>
  </si>
  <si>
    <t>A grant has been awarded to contribute to the preservation of the safety of Australians through funding local crime prevention activities that address anti–social behaviour and/or religious intolerance by at–risk youth, by helping marginalised young people aged 12–25 to develop life skills to prevent them from becoming entrenched in the criminal justice system. The expected outcome of the project is improved engagement of at–risk youth in education, work ready programs and the community more generally.  The grant is expected to fund the delivery of youth engagement activities at 11 metropolitan and rural locations in Victoria over three years.</t>
  </si>
  <si>
    <t>GA73458</t>
  </si>
  <si>
    <t>SCFFOUR000073</t>
  </si>
  <si>
    <t>ADELAIDE PROGRESSIVE JEWISH CONGREGATION</t>
  </si>
  <si>
    <t>40 519 878 578</t>
  </si>
  <si>
    <t>HA 19/20 HA Program 1.7: National Security and Criminal Justice</t>
  </si>
  <si>
    <t>Safer Communities Fund - Home Affairs</t>
  </si>
  <si>
    <t xml:space="preserve">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15 CCTV cameras as well as 1 gate and 3 bollards._x000D_
_x000D_
</t>
  </si>
  <si>
    <t>STEPNEY</t>
  </si>
  <si>
    <t>GA71089</t>
  </si>
  <si>
    <t>SCFFOUR000272</t>
  </si>
  <si>
    <t>EDMUND RICE CENTRE WA INC</t>
  </si>
  <si>
    <t>36 529 149 329</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</si>
  <si>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employment of staff to engage at risk youth (aged 8–18 years) and provide sporting, leadership, arts, youth forums and professional development opportunities to young people from culturally and linguistically diverse (CaLD), Aboriginal and mainstream (particularly low socio–economic status) backgrounds.</t>
  </si>
  <si>
    <t>MIRRABOOKA</t>
  </si>
  <si>
    <t>GA72022</t>
  </si>
  <si>
    <t>SCFFOUR000461</t>
  </si>
  <si>
    <t>SEVENTH DAY ADVENTIST CHURCH (NORTHERN AUSTRALIAN CONFERENCE) LIMITED</t>
  </si>
  <si>
    <t>36 106 906 530</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</si>
  <si>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illuminated bollards, censored security lighting, perimeter fencing with sliding gates, and the contracting of security guards for 2 weeks per year at the Northern Australian Conference of the Seventh–day Adventist Church in Townsville.</t>
  </si>
  <si>
    <t>AITKENVALE</t>
  </si>
  <si>
    <t>GA107599</t>
  </si>
  <si>
    <t>SCFVNT000031</t>
  </si>
  <si>
    <t>OLIVE PINK BOTANIC GARDEN</t>
  </si>
  <si>
    <t>94 163 536 423</t>
  </si>
  <si>
    <t>Botanic Garden, Sacred Site and Local Community Security Infrastructure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</si>
  <si>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crime and/or anti–social behaviour. The grant is expected to fund the installation of three (3) CCTV cameras, two (2) security lights and upgraded fencing at key locations including along two sides of the boundary at Meyers Hill in Alice Springs, Northern Territory.</t>
  </si>
  <si>
    <t>GA110351</t>
  </si>
  <si>
    <t>SCFVNT000022</t>
  </si>
  <si>
    <t>DAWN HOUSE INC</t>
  </si>
  <si>
    <t>11 723 386 218</t>
  </si>
  <si>
    <t>Dawn House Security Upgrades</t>
  </si>
  <si>
    <t>A grant has been awarded to boost the efforts of schools and pre–schools, community organisations and local councils to address crime and anti–social behaviour by funding crime prevention initiatives that benefit the wider community or community organisations in the Northern Territory. The expected outcome of the project is to protect people in the community who are at risk of attack, harassment or violence stemming from crime and/or anti–social behaviour. The grant is expected to fund the installation of 4 CCTV cameras, 8 security and sensor lights, 6 solid core doors, solid fencing and security screens at transitional properties in the greater Darwin region.</t>
  </si>
  <si>
    <t>CASUARINA</t>
  </si>
  <si>
    <t>GA126744</t>
  </si>
  <si>
    <t>SCFVIG000365</t>
  </si>
  <si>
    <t>MANDELBAUM HOUSE LTD</t>
  </si>
  <si>
    <t>66 003 248 566</t>
  </si>
  <si>
    <t>Mandelbaum House Security Upgrade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</si>
  <si>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35 CCTV cameras, an intercom system, 2 swipe access points and upgrades to perimeter fencing at key locations at Mandelbaum House in Darlington, New South Wales.</t>
  </si>
  <si>
    <t>DARLINGTON</t>
  </si>
  <si>
    <t>GA141781</t>
  </si>
  <si>
    <t>SCFVIG001240</t>
  </si>
  <si>
    <t>VICTORIAN TAMIL ASSOCIATION INC</t>
  </si>
  <si>
    <t>91 718 358 556</t>
  </si>
  <si>
    <t>Protecting the Victorian Tamil Community Centre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</si>
  <si>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5 security lighting, 5 gates and fencing, 25 bollards, an alarm system, a public address system, 7 CCTV cameras and 4 intercoms and swipe secure access at the Victorian Tamil Community Centre, located, Dandenong, Victoria.</t>
  </si>
  <si>
    <t>GLEN WAVERLEY</t>
  </si>
  <si>
    <t>GA130995</t>
  </si>
  <si>
    <t>SCFVIG001164</t>
  </si>
  <si>
    <t>YUENDUMU SCHOOL COUNCIL</t>
  </si>
  <si>
    <t>72 026 898 612</t>
  </si>
  <si>
    <t>Safe School, Strong Students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</si>
  <si>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50 CCTV cameras, an inner range security alarm system and fencing at Yuendumu School in the Tanami Desert of the Northern Territory.</t>
  </si>
  <si>
    <t>YUENDUMU</t>
  </si>
  <si>
    <t>GA139776</t>
  </si>
  <si>
    <t>SCFVIG000349</t>
  </si>
  <si>
    <t>THE NATIONAL COUNCIL OF JEWISH WOMEN OF AUSTRALIA NEW SOUTH WALES DIVISION</t>
  </si>
  <si>
    <t>55 000 364 474</t>
  </si>
  <si>
    <t>NCJWA NSW Fanny Reading House Security Upgrade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</si>
  <si>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an upgrade to each of the following infrastructure items: the current security alarm system; five swipe access and intercom systems; fencing and garage gate; and Genetec CCTV hardware and platforms, including 16 CCTV cameras.</t>
  </si>
  <si>
    <t>GA141266</t>
  </si>
  <si>
    <t>SCFVIG000602</t>
  </si>
  <si>
    <t>THE TRUSTEES OF THE ROMAN CATHOLIC CHURCH FOR THE DIOCESE OF PARRAMATTA</t>
  </si>
  <si>
    <t>69 107 619 942</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</si>
  <si>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security infrastructure including 13 CCTV cameras, an automatic sliding gate, a security door and 8 security lights at key locations at Holy Spirit Parish, St Clair in New South Wales.</t>
  </si>
  <si>
    <t>ST CLAIR</t>
  </si>
  <si>
    <t>McMahon</t>
  </si>
  <si>
    <t>Chris Bowen</t>
  </si>
  <si>
    <t>GA142849</t>
  </si>
  <si>
    <t>SCFVIG000572</t>
  </si>
  <si>
    <t>CHC Essential Security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</si>
  <si>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CCTV hardware and software comprising 19 internal cameras and 21 external cameras, 14 camera viewing monitors and software to link to the community security room, and 20 bollards.</t>
  </si>
  <si>
    <t>CAUFIELD NORTH</t>
  </si>
  <si>
    <t>GA141786</t>
  </si>
  <si>
    <t>SCFVIG000629</t>
  </si>
  <si>
    <t>MAHAMEVNAWA BUDDHIST MEDITATION CENTRE LTD</t>
  </si>
  <si>
    <t>77 169 082 384</t>
  </si>
  <si>
    <t>Uplift Community Safety at Mahamevnawa Buddhist Meditation Centre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</si>
  <si>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20 CCTV cameras, 20 security light posts, 4 security doors, a public address system, bollards, 668 linear meters of fencing and two gates at Mahamevnawa Buddhist Meditation Centre in Mount Evelyn, Victoria</t>
  </si>
  <si>
    <t>MOUNT EVELYN</t>
  </si>
  <si>
    <t>GA136474</t>
  </si>
  <si>
    <t>SCFVIG000418</t>
  </si>
  <si>
    <t>B'NAI B'RITH RETIREMENT VILLAGES LIMITED.</t>
  </si>
  <si>
    <t>93 000 971 399</t>
  </si>
  <si>
    <t>B'nai B'rith Retirement Villages, Security Upgrade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</si>
  <si>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52 CCTV cameras, 150 metres of fencing, 10 gates, 80 security lighting, and intercom and swipe access systems.</t>
  </si>
  <si>
    <t>GA139627</t>
  </si>
  <si>
    <t>SCFVIG001131</t>
  </si>
  <si>
    <t>TURKISH ISLAMIC ASSOCIATION OF CANNING INCORPORATED</t>
  </si>
  <si>
    <t>23 016 315 326</t>
  </si>
  <si>
    <t>Canning Mosque– Caring for our Community</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</si>
  <si>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13 CCTV cameras, 14 lights, perimeter fencing with access gates, 20 bollards, a security alarm and a public address system at the Canning Mosque in Western Australia.</t>
  </si>
  <si>
    <t>GA126634</t>
  </si>
  <si>
    <t>SCFVIG000783</t>
  </si>
  <si>
    <t>SIRIUS COLLEGE</t>
  </si>
  <si>
    <t>42 054 887 697</t>
  </si>
  <si>
    <t>Sirius College Campus lockdown: Securing our school communities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</si>
  <si>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high steel security fencing, 12 electric sliding gates, 10 pedestrian gates, 279 CCTV cameras, 20 security lights, a public address system and locks at key locations across six Sirius College campuses (Dallas, East Meadows, West Meadows, West Sunshine, Keysborough and Shepparton) in Victoria.</t>
  </si>
  <si>
    <t>GA140209</t>
  </si>
  <si>
    <t>SCFVIG000144</t>
  </si>
  <si>
    <t>BELMORE ISLAMIC CENTRE LTD</t>
  </si>
  <si>
    <t>24 109 128 743</t>
  </si>
  <si>
    <t>Belmore Islamic Centre – Security Upgrade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</si>
  <si>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18 CCTV cameras, 20 lights, 17 bollards, perimeter fencing with 3 access gates, a security alarm, a public address system, and an intercom and swipe access system at Belmore Islamic Centre (Masjid Al–Azar) Mosque in Belmore New South Wales.</t>
  </si>
  <si>
    <t>BELMORE</t>
  </si>
  <si>
    <t>GA69303</t>
  </si>
  <si>
    <t>SCFFOUR000702</t>
  </si>
  <si>
    <t>THE NEWPORT ISLAMIC SOCIETY INC</t>
  </si>
  <si>
    <t>72 150 960 183</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</si>
  <si>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security steel fencing and electric gates to the property perimeters of the 2 locations of the Newport Islamic Society in Newport, Melbourne; and across both locations, purchase and install  CCTV cameras, security alarm systems, electric gates and bollards; and contract security guard services for major events and weekend school.</t>
  </si>
  <si>
    <t>NEWPORT</t>
  </si>
  <si>
    <t>GA69304</t>
  </si>
  <si>
    <t>SCFFOUR000374</t>
  </si>
  <si>
    <t>WE CARE COMMUNITY SERVICES INC</t>
  </si>
  <si>
    <t>55 046 401 818</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</si>
  <si>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73 CCTV cameras and a security and alarm system with automated swipe access doors. This will ensure ongoing community safety, asset protection and crime prevention.</t>
  </si>
  <si>
    <t>DANDENONG NORTH</t>
  </si>
  <si>
    <t>GA139033</t>
  </si>
  <si>
    <t>SCFVIG001230</t>
  </si>
  <si>
    <t>Mount Druitt Town Centre CCTV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</si>
  <si>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18 CCTV cameras throughout Mount Druitt Town Centre.</t>
  </si>
  <si>
    <t>GA132128</t>
  </si>
  <si>
    <t>SCFVIG000234</t>
  </si>
  <si>
    <t>ST PAUL ANTIOCHIAN ORTHODOX CHURCH INC</t>
  </si>
  <si>
    <t>29 879 845 165</t>
  </si>
  <si>
    <t>Protecting the safety of St Paul's Antiochian Orthodox parishioners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</si>
  <si>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fencing with remote access, eleven CCTV cameras and an alarm at St Paul Antiochian Orthodox Church in Dandenong, Victoria.</t>
  </si>
  <si>
    <t>Dandenong</t>
  </si>
  <si>
    <t>GA70297</t>
  </si>
  <si>
    <t>SCFFOUR000936</t>
  </si>
  <si>
    <t>THE CORPORATION OF THE TRUSTEES OF THE ROMAN CATHOLIC ARCHDIOCESE OF BRISBANE</t>
  </si>
  <si>
    <t>49 991 006 857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</si>
  <si>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20 new CCTV cameras and 5 upgraded CCTV cameras and new PA speakers.</t>
  </si>
  <si>
    <t>BEENLEIGH</t>
  </si>
  <si>
    <t>GA71497</t>
  </si>
  <si>
    <t>SCFFOUR001109</t>
  </si>
  <si>
    <t>KEHILLAT MASADA SYNAGOGUE</t>
  </si>
  <si>
    <t>87 829 276 272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</si>
  <si>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7 CCTV cameras, upgrade 8 glass security doors, install a security and alarm system, install a swipe access and intercom system, employ security guards, and deliver an engagement and resilience package.</t>
  </si>
  <si>
    <t>GA72261</t>
  </si>
  <si>
    <t>SCFFOUR000256</t>
  </si>
  <si>
    <t>TOWNSVILLE ISLAMIC SOCIETY INC</t>
  </si>
  <si>
    <t>45 082 667 563</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</si>
  <si>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9 CCTV cameras, 4 security lights, 2 bollards, 5 doors and 2 windows, glass panels, 3 automatic locks on all doors and windows and a security alarm system, the employment of security guards and the delivery of a response and awareness workshop for children.</t>
  </si>
  <si>
    <t>MUNDINGBURRA</t>
  </si>
  <si>
    <t>GA134494</t>
  </si>
  <si>
    <t>SCFVIG001202</t>
  </si>
  <si>
    <t>HOBART CITY COUNCIL</t>
  </si>
  <si>
    <t>39 055 343 428</t>
  </si>
  <si>
    <t>Hobart City Council</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</si>
  <si>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security infrastructure which includes 83 fixed CCTV cameras, 2 semi–permanent CCTV cameras and backend monitoring infrastructure for a central monitoring facility at key locations around the City of Hobart.</t>
  </si>
  <si>
    <t>Clark</t>
  </si>
  <si>
    <t>Andrew Wilkie</t>
  </si>
  <si>
    <t>GA141788</t>
  </si>
  <si>
    <t>SCFVIG000218</t>
  </si>
  <si>
    <t>ISLAMIC ASSOCIATION OF SOUTHERN DISTRICTS (INC)</t>
  </si>
  <si>
    <t>94 664 242 033</t>
  </si>
  <si>
    <t>Southern River Mosque Security Measures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</si>
  <si>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security infrastructure including 34 CCTV cameras, a security and duress alarm system, 12 security lights, 2 automated security gates with access control, a pedestrian gate and 8 bollards at key locations at the Southern River Mosque in Southern River, Western Australia.</t>
  </si>
  <si>
    <t>CANNINGVALE</t>
  </si>
  <si>
    <t>GA141789</t>
  </si>
  <si>
    <t>SCFVIG000159</t>
  </si>
  <si>
    <t>BEIS MENACHEM COMMUNITY CENTRE</t>
  </si>
  <si>
    <t>63 007 765 658</t>
  </si>
  <si>
    <t>Project Safe Community</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</si>
  <si>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engagement of security guards and installation of 21 CCTV cameras, 8 security lights, perimeter fencing with access gates, a security and alarm system, a public address system, an intercom and swipe access system, and reinforcing of windows and doors at Beis Menachem Community Centre in Bentleigh East, Victoria.</t>
  </si>
  <si>
    <t>BENTEIGH EAST</t>
  </si>
  <si>
    <t>Hotham</t>
  </si>
  <si>
    <t>Claire O'Neil</t>
  </si>
  <si>
    <t>GA144839</t>
  </si>
  <si>
    <t>SCFVIG001062</t>
  </si>
  <si>
    <t>ACACIA RIDGE COMMUNITY SUPPORT INC</t>
  </si>
  <si>
    <t>22 197 917 478</t>
  </si>
  <si>
    <t>Acacia Ridge Community Support Inc</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</si>
  <si>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security infrastructure including an estimated 13 CCTV cameras, 2 security alarm systems and 3 swipe access items at two community centres 'The Social Space in Moorooka and Acacia Ridge Community Centre in Acacia Ridge' in Queensland.</t>
  </si>
  <si>
    <t>ACACIA RIDGET</t>
  </si>
  <si>
    <t>GA121815</t>
  </si>
  <si>
    <t>SCFVNT000034</t>
  </si>
  <si>
    <t>LUDMILLA PRIMARY SCHOOL COUNCIL INC</t>
  </si>
  <si>
    <t>36 397 183 217</t>
  </si>
  <si>
    <t>Safeguarding Ludmilla Primary</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</si>
  <si>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crime and/or anti–social behaviour. The grant is expected to fund the installation of 2 CCTV cameras; 56 security screens; and locks at key locations at Ludmilla Primary School in Darwin, Northern Territory.</t>
  </si>
  <si>
    <t>LUDMILLA</t>
  </si>
  <si>
    <t>GA142850</t>
  </si>
  <si>
    <t>SCFVIG000044</t>
  </si>
  <si>
    <t>ISLAMIC COLLEGE OF BRISBANE LIMITED</t>
  </si>
  <si>
    <t>29 064 778 927</t>
  </si>
  <si>
    <t>Islamic College of Brisbane (ICB) Security Enhancement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</si>
  <si>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security infrastructure including 34 CCTV cameras, perimeter fencing, a security alarm system, an integrated swipe card access control system, a public address system and boom gates at key locations at the Islamic College of Brisbane in Karawatha, Queensland.</t>
  </si>
  <si>
    <t>KARAWATHA</t>
  </si>
  <si>
    <t>GA79141</t>
  </si>
  <si>
    <t>SCFFOUR000500</t>
  </si>
  <si>
    <t>ISLAMIC MULTICULTURAL ASSOCIATION OF GOLD COAST</t>
  </si>
  <si>
    <t>68 221 546 308</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</si>
  <si>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12 CCTV cameras, 6 bollards, a public address system with 12 speakers, perimeter fencing and an automatic gate.</t>
  </si>
  <si>
    <t>MUDGEERABA</t>
  </si>
  <si>
    <t>GA143149</t>
  </si>
  <si>
    <t>SCFVIG000860</t>
  </si>
  <si>
    <t>WYNDHAM CITY COUNCIL</t>
  </si>
  <si>
    <t>38 393 903 860</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</si>
  <si>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security infrastructure including 10 security lights at Eureka Drive Park, Manor Lakes in Victoria.</t>
  </si>
  <si>
    <t>WERRIBEE</t>
  </si>
  <si>
    <t>GA145062</t>
  </si>
  <si>
    <t>SCFVIG000163</t>
  </si>
  <si>
    <t>MOUNT SINAI COLLEGE</t>
  </si>
  <si>
    <t>41 001 997 404</t>
  </si>
  <si>
    <t>Mount Sinai College Safe School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</si>
  <si>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36 CCTV cameras, 2 security and alarm systems, 8 intercom and swipe access items and engage one security guard at campuses in Maroubra and Kingsford in NSW.</t>
  </si>
  <si>
    <t>GA141926</t>
  </si>
  <si>
    <t>SCFVIG000834</t>
  </si>
  <si>
    <t>SIKH GURDWARA PERTH INC.</t>
  </si>
  <si>
    <t>78 147 661 415</t>
  </si>
  <si>
    <t>Gurdwara Secure Boundary &amp; Public address System</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</si>
  <si>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solid perimeter fencing and one public address system at the Sikh Gurdwara's premises in Bennet Springs Western Australia.</t>
  </si>
  <si>
    <t>ELLENBROOK</t>
  </si>
  <si>
    <t>GA68895</t>
  </si>
  <si>
    <t>SCFFOUR000285</t>
  </si>
  <si>
    <t>GANDEL BESEN HOUSE LIMITED</t>
  </si>
  <si>
    <t>56 007 240 137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</si>
  <si>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14 CCTV cameras, 22 security lights, a security and alarm system, a public address system, and an access control system.</t>
  </si>
  <si>
    <t>BURWOOD</t>
  </si>
  <si>
    <t>GA68896</t>
  </si>
  <si>
    <t>SCFFOUR000216</t>
  </si>
  <si>
    <t>ILIM COLLEGE</t>
  </si>
  <si>
    <t>18 253 453 361</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</si>
  <si>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CCTV cameras, security lights, fencing items, security and alarm systems, public address systems, intercom and swipe access systems.</t>
  </si>
  <si>
    <t>DALLAS</t>
  </si>
  <si>
    <t>GA139210</t>
  </si>
  <si>
    <t>SCFVIG001053</t>
  </si>
  <si>
    <t>BIALIK COLLEGE LIMITED</t>
  </si>
  <si>
    <t>93 612 235 864</t>
  </si>
  <si>
    <t>Bialik College Secure Community Fund Rd5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</si>
  <si>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anti–climb fencing, 8 CCTV cameras, 8 security lights and 7 intercoms and swipe access items and will also engage security guards at Bialik College in Hawthorn, Victoria.</t>
  </si>
  <si>
    <t>HAWTHORN</t>
  </si>
  <si>
    <t>Kooyong</t>
  </si>
  <si>
    <t>Josh FRYDENBERG</t>
  </si>
  <si>
    <t>GA130997</t>
  </si>
  <si>
    <t>SCFVEI000014</t>
  </si>
  <si>
    <t>safeSPACE – Diversion and Development for WA's At Risk Youth</t>
  </si>
  <si>
    <t>A grant has been awarded to contribute to the preservation of the safety of Australians through funding local crime prevention activities that address anti–social behaviour and/or religious intolerance by at–risk youth, by helping marginalised young people aged 12–25 to develop life skills to prevent them from becoming entrenched in the criminal justice system. The expected outcome of the project is improved engagement of at–risk youth in education, work ready programs and the community more generally. The grant is expected to fund the delivery of youth engagement activities at five locations in WA (Broome, Bunbury, East Carnavon, Geraldton and Gosnells) over three years.</t>
  </si>
  <si>
    <t>GA141925</t>
  </si>
  <si>
    <t>SCFVIG001236</t>
  </si>
  <si>
    <t>Security Upgrade to Glen Waverley Anglican Church</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</si>
  <si>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security infrastructure including 15 CCTV cameras, a public address/lock–down alarm system, a swipe access control system, 11 security lights and an automatic sliding gate at Glen Waverley Anglican Church, Victoria.</t>
  </si>
  <si>
    <t>GA141267</t>
  </si>
  <si>
    <t>SCFVIG000317</t>
  </si>
  <si>
    <t>THE DIOCESE OF WAGGA WAGGA AS TRUSTEE FOR ST MARYS SCHOOL COROWA</t>
  </si>
  <si>
    <t>70 597 785 513</t>
  </si>
  <si>
    <t>Perimeter security fencing for St Mary's Primary School Corowa</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</si>
  <si>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six CCTV cameras and perimeter fencing.</t>
  </si>
  <si>
    <t>COROWA</t>
  </si>
  <si>
    <t>GA72284</t>
  </si>
  <si>
    <t>SCFFOUR000357</t>
  </si>
  <si>
    <t>KNOX PARK PRIMARY SCHOOL</t>
  </si>
  <si>
    <t>40 678 975 253</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</si>
  <si>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perimeter fencing, gates, locks and a swipe access system.</t>
  </si>
  <si>
    <t>KNOXFIELD</t>
  </si>
  <si>
    <t>GA137045</t>
  </si>
  <si>
    <t>SCFVIG000499</t>
  </si>
  <si>
    <t>CITY OF GREATER GERALDTON</t>
  </si>
  <si>
    <t>55 907 677 173</t>
  </si>
  <si>
    <t>City of Greater Geraldton</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</si>
  <si>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4 CCTV.</t>
  </si>
  <si>
    <t>GERALDTON</t>
  </si>
  <si>
    <t>GA144566</t>
  </si>
  <si>
    <t>SCFVIG000371</t>
  </si>
  <si>
    <t>MASJID BILAL CULTURAL CENTRE INCORPORATED</t>
  </si>
  <si>
    <t>71 233 107 397</t>
  </si>
  <si>
    <t>Essential Security Enhancements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</si>
  <si>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up to 18 CCTV cameras, 119 security lighting items, 15 bollards, 145 security gates and fencing, 3 security doors, a public address system, a motion sensing alarm, and electronic signage at the Masjid Bilal Cultural Centre.</t>
  </si>
  <si>
    <t>HOXTON PARK</t>
  </si>
  <si>
    <t>Werriwa</t>
  </si>
  <si>
    <t>Anne Marie Stanley</t>
  </si>
  <si>
    <t>GA122772</t>
  </si>
  <si>
    <t>SCFVNT000018</t>
  </si>
  <si>
    <t>YWCA AUSTRALIA</t>
  </si>
  <si>
    <t>74 111 663 873</t>
  </si>
  <si>
    <t>YWCA Australia Malak Centre Security Upgrade</t>
  </si>
  <si>
    <t>A grant has been awarded to boost the efforts of schools and preschools, community organisations and local councils to address crime and antisocial behaviour by funding crime prevention initiatives that benefit the wider community or community organisations in the Northern Territory. The expected outcome of the project is to protect people in the community who are at risk of attack, harassment or violence stemming from crime and/or anti–social behaviour. The grant is expected to fund the installation of 8 CCTV cameras, 5 security sensor lights and 2 remote door locks with access cards at key locations at the YWCA Malak Centre, Northern Territory.</t>
  </si>
  <si>
    <t>GA122773</t>
  </si>
  <si>
    <t>SCFVIG000514</t>
  </si>
  <si>
    <t>SHIRE OF COLLIE</t>
  </si>
  <si>
    <t>80 581 297 683</t>
  </si>
  <si>
    <t>Shire of Collie CCTV</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</si>
  <si>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39 CCTV cameras.</t>
  </si>
  <si>
    <t>GA122774</t>
  </si>
  <si>
    <t>SCFVIG000286</t>
  </si>
  <si>
    <t>VICTORY CHURCH LTD</t>
  </si>
  <si>
    <t>23 106 402 699</t>
  </si>
  <si>
    <t>Protecting refugee children: double targets at church for minorities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</si>
  <si>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11 CCTV cameras, fencing, 30 bollards, 1 security and alarm system.</t>
  </si>
  <si>
    <t>GOODNA</t>
  </si>
  <si>
    <t>GA123052</t>
  </si>
  <si>
    <t>SCFVNT000024</t>
  </si>
  <si>
    <t>VICTORIA DALY REGIONAL COUNCIL</t>
  </si>
  <si>
    <t>66 931 675 319</t>
  </si>
  <si>
    <t>Security fencing and lighting at Yarralin</t>
  </si>
  <si>
    <t>A grant has been awarded to boost the efforts of schools and pre–schools, community organisations and local councils to address crime and anti–social behaviour by funding crime prevention initiatives that benefit the wider community or community organisations in the Northern Territory. The expected outcome of the project is to protect people in the community who are at risk of attack, harassment or violence stemming from crime and/or anti–social behaviour. The grantee expects to purchase and install security fencing, 5 vehicle gates and 11 solar security lights at key locations including the Yarralin Aged Care building and Yarralin Council office and works compound.</t>
  </si>
  <si>
    <t>GA126409</t>
  </si>
  <si>
    <t>SCFVEI000019</t>
  </si>
  <si>
    <t>PCYC Queensland Safer Communities Program</t>
  </si>
  <si>
    <t>A grant has been awarded to contribute to the preservation of the safety of Australians through funding local crime prevention activities that address anti–social behaviour and/or religious intolerance by at–risk youth, by helping marginalised young people aged 12–25 to develop life skills to prevent them from becoming entrenched in the criminal justice system. The expected outcome of the project is improved engagement of at–risk youth in education, work ready programs and the community more generally.  The grant is expected to fund the delivery of youth engagement activities at eight locations in Queensland (Cairns, Deception Bay, Inala, Logan, Palm Island, Toowoomba, Townsville, Rockhampton) over a 27 month period.</t>
  </si>
  <si>
    <t>GA141787</t>
  </si>
  <si>
    <t>SCFVIG000429</t>
  </si>
  <si>
    <t>TAMIL EDUCATIONAL CULTURAL &amp; CHARITABLE ASSOCIATION</t>
  </si>
  <si>
    <t>13 046 081 944</t>
  </si>
  <si>
    <t>TECCA Security and Infrastructure Facilities Upgrade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</si>
  <si>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4 CCTV cameras at the two new entrances, 12 security lighting items, fencing, security gate and a swipe access item at the Kundrathu Kumaran Temple in Deanside Victoria.</t>
  </si>
  <si>
    <t>Gorton</t>
  </si>
  <si>
    <t>Brendan O'Connor</t>
  </si>
  <si>
    <t>GA135781</t>
  </si>
  <si>
    <t>SCFVIG000979</t>
  </si>
  <si>
    <t>THE HINDU SOCIETY OF VICTORIA (AUSTRALIA) INC.</t>
  </si>
  <si>
    <t>38 837 454 881</t>
  </si>
  <si>
    <t>Securing HSV's Shiva Vishnu temple and Community cultural centre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</si>
  <si>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22 security lights, 25 CCTV cameras and fencing along the perimeter of Shiva Vishnu Temple and Community Cultural Centre in Carrum Downs.</t>
  </si>
  <si>
    <t>CARRUM DOWNS</t>
  </si>
  <si>
    <t>GA144564</t>
  </si>
  <si>
    <t>SCFVIG001211</t>
  </si>
  <si>
    <t>MAHAMEVNAWA BHAVANA MONASTERY AND MEDITATION CENTRE OF SYDNEY</t>
  </si>
  <si>
    <t>58 141 548 325</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</si>
  <si>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security infrastructure including an estimated 20 CCTV cameras, 50 security lights and steel fencing, (gate columns, entrance and emergency gates) the Mahamevnawa Bhavana Monastery and Meditation Centre of Sydney, New South Wales.</t>
  </si>
  <si>
    <t>CATTAI</t>
  </si>
  <si>
    <t>GA68095</t>
  </si>
  <si>
    <t>SCFFOUR000313</t>
  </si>
  <si>
    <t>THE BONDI MIZRACHI SYNAGOGUE</t>
  </si>
  <si>
    <t>70 000 862 260</t>
  </si>
  <si>
    <t>Safer Communities Fund Round FourBondi Mizrachi Safety Upgrade</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</si>
  <si>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16 CCTV cameras, 25 bollards, an intercom and swipe access system, fund security education and training and employ one security guard.</t>
  </si>
  <si>
    <t>GA68096</t>
  </si>
  <si>
    <t>SCFFOUR000303</t>
  </si>
  <si>
    <t>PARED LTD</t>
  </si>
  <si>
    <t>40 002 343 615</t>
  </si>
  <si>
    <t>Safer Communities Fund Round Four</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</si>
  <si>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security fencing, security/boom gates and a public address system at Tangara School for Girls.</t>
  </si>
  <si>
    <t>CHERRYBROOK</t>
  </si>
  <si>
    <t>GA137248</t>
  </si>
  <si>
    <t>SCFVIG000008</t>
  </si>
  <si>
    <t>MIZRACHI NOMINEES PROPRIETARY LIMITED</t>
  </si>
  <si>
    <t>83 005 019 670</t>
  </si>
  <si>
    <t>Mizrachi Safe Community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</si>
  <si>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10 CCTV cameras, 2 safe haven zones 2 double gated entry systems at Balaclava Road in Caulfield North and Nagle Avenue in Elsternwick, Victoria.</t>
  </si>
  <si>
    <t>GA127194</t>
  </si>
  <si>
    <t>SCFVIG000386</t>
  </si>
  <si>
    <t>Protection of Nowra War and Military Graves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</si>
  <si>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four CCTV cameras and security fencing.</t>
  </si>
  <si>
    <t>GA129966</t>
  </si>
  <si>
    <t>SCFVNT000044</t>
  </si>
  <si>
    <t>GOOD SHEPHERD LUTHERAN COLLEGE NT INCORPORATED</t>
  </si>
  <si>
    <t>67 867 915 909</t>
  </si>
  <si>
    <t>Security lighting</t>
  </si>
  <si>
    <t>A grant has been awarded to boost the efforts of schools and preschools, community organisations and local councils to address crime and antisocial behaviour by funding crime prevention initiatives that benefit the wider community or community organisations in the Northern Territory. The expected outcome of the project is to protect people in the community who are at risk of attack, harassment or violence stemming from crime and/or anti–social behaviour. The grantee expects to purchase and install 14 solar security lights at key locations (including the front car park and College entrance) at Good Shepherd Lutheran College Palmerston campus in Darwin.</t>
  </si>
  <si>
    <t>HOWARD SPRINGS</t>
  </si>
  <si>
    <t>GA130445</t>
  </si>
  <si>
    <t>SCFVIG001020</t>
  </si>
  <si>
    <t>INSPIRE CHURCH LIMITED</t>
  </si>
  <si>
    <t>30 140 073 178</t>
  </si>
  <si>
    <t>CCTV Cameras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</si>
  <si>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18 CCTV cameras at Inspire Church Wollongong.</t>
  </si>
  <si>
    <t>GA141784</t>
  </si>
  <si>
    <t>SCFVIG000919</t>
  </si>
  <si>
    <t>THE TRUSTEES OF THE SYRO MALABAR EPARCHY OF ST THOMAS</t>
  </si>
  <si>
    <t>67 291 009 733</t>
  </si>
  <si>
    <t>St. Thomas Syro–Malabar Parish South East Melbourne safe and secure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</si>
  <si>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32 CCTV cameras, 34 security lights, 833m of perimeter fencing and access gates, 51 bollards, a security and alarm system, a public address system and an intercom system at St. Thomas Syro–Malabar Catholic Parish in Dandenong South, Victoria.</t>
  </si>
  <si>
    <t>GREENVALE</t>
  </si>
  <si>
    <t>GA141927</t>
  </si>
  <si>
    <t>SCFVIG000350</t>
  </si>
  <si>
    <t>SOUTH COAST BAPTIST COLLEGE INCORPORATED</t>
  </si>
  <si>
    <t>43 829 013 154</t>
  </si>
  <si>
    <t>Security Upgrade for South Coast Baptist College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</si>
  <si>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10 security flood lights, a security and alarm system, a public address system and fencing at South Coast Baptist College in Waikiki, Western Australia.</t>
  </si>
  <si>
    <t>WAIKIKI</t>
  </si>
  <si>
    <t>GA69600</t>
  </si>
  <si>
    <t>SCFFOUR000952</t>
  </si>
  <si>
    <t>AL IMAN COLLEGE LTD</t>
  </si>
  <si>
    <t>46 601 288 082</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</si>
  <si>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provision of security guard hiring and installation/delivery of 2 fencing items, a swipe card system with over 100 cards, 27 CCTV cameras and 16 security lighting at Al Iman College in Wilson Rd and Rees St in Melton South.</t>
  </si>
  <si>
    <t>GA139775</t>
  </si>
  <si>
    <t>SCFVNT000023</t>
  </si>
  <si>
    <t>MANUNDA TERRACE PRIMARY SCHOOL COUNCIL INC</t>
  </si>
  <si>
    <t>74 589 458 040</t>
  </si>
  <si>
    <t>Manunda Terrace Primary School: Unlock safety in our school</t>
  </si>
  <si>
    <t>A grant has been awarded to boost the efforts of schools and preschools, community organisations and local councils to address crime and antisocial behaviour by funding crime prevention initiatives that benefit the wider community or community organisations in the Northern Territory. The expected outcome of the project is to protect people in the community who are at risk of attack, harassment or violence stemming from crime and/or anti–social behaviour. The grant is expected to fund security infrastructure including security fencing for the school boundary, 242 security screens on all windows and a swipe key entry system at key locations at Manunda Terrace Primary School in Darwin.</t>
  </si>
  <si>
    <t>KARAMA</t>
  </si>
  <si>
    <t>GA69361</t>
  </si>
  <si>
    <t>SCFFOUR000224</t>
  </si>
  <si>
    <t>BARIS EDUCATION AND CULTURE FOUNDATION LIMITED</t>
  </si>
  <si>
    <t>31 096 919 747</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</si>
  <si>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purchase and installation of 75 CCTV cameras, 34 security lights, 811 metres of fencing, a security and alarm system, a public address system and 68 intercom and swipe access items.</t>
  </si>
  <si>
    <t>FERNDALE</t>
  </si>
  <si>
    <t>GA141783</t>
  </si>
  <si>
    <t>SCFVIG001045</t>
  </si>
  <si>
    <t>THE TRUSTEE FOR SWAMINARAYAN MANDIR VASNASANSTHA (SMVS AUSTRALIA) TRUST</t>
  </si>
  <si>
    <t>93 176 800 110</t>
  </si>
  <si>
    <t>Safety and Security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</si>
  <si>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10 CCTV cameras, 15 security lighting items and perimeter fencing at the Swaminarayan Hindu Temple in Tarneit, VIC</t>
  </si>
  <si>
    <t>CLARINDA</t>
  </si>
  <si>
    <t>GA92043</t>
  </si>
  <si>
    <t>SCFVEI000006</t>
  </si>
  <si>
    <t>RISEUP to Empower Youth</t>
  </si>
  <si>
    <t>A grant has been awarded to contribute to the preservation of the safety of Australians through funding local crime prevention activities that address anti–social behaviour and/or religious intolerance by at–risk youth, by helping marginalised young people aged 12–25 to develop life skills to prevent them from becoming entrenched in the criminal justice system. The expected outcome of the project is improved engagement of at–risk youth in education, work ready programs and the community more generally.  The grant is expected to fund the delivery of youth engagement activities at 13 sites in five high–risk locations (Western Sydney, South Western Sydney, Hunter, Illawarra and New England) in NSW over three years.</t>
  </si>
  <si>
    <t>GA92044</t>
  </si>
  <si>
    <t>SCFVEI000001</t>
  </si>
  <si>
    <t>Youth Off The Streets Outreach</t>
  </si>
  <si>
    <t>A grant has been awarded to contribute to the preservation of the safety of Australians through funding local crime prevention activities that address anti–social behaviour and/or religious intolerance by at–risk youth, by helping marginalised young people aged 12–25 to develop life skills to prevent them from becoming entrenched in the criminal justice system. The expected outcome of the project is improved engagement of at–risk youth in education, work ready programs and the community more generally.  The grant is expected to fund the delivery of youth engagement activities in eight locations in NSW, QLD and VIC over three years (Bankstown, Blacktown, Canley Vale, Weston, Maroubra, Macquarie Fields, Logan, Hoppers Crossing).</t>
  </si>
  <si>
    <t>GA141924</t>
  </si>
  <si>
    <t>SCFVNT000032</t>
  </si>
  <si>
    <t>CITY OF DARWIN</t>
  </si>
  <si>
    <t>11 503 313 301</t>
  </si>
  <si>
    <t>Making Mindil Safe</t>
  </si>
  <si>
    <t>A grant has been awarded to boost the efforts of schools and preschools, community organisations and local councils to address crime and antisocial behaviour by funding crime prevention initiatives that benefit the wider community or community organisations in the Northern Territory. The expected outcome of the project is to protect people in the community who are at risk of attack, harassment or violence stemming from crime and/or anti–social behaviour. The grant is expected to fund the purchase and installation of security infrastructure which includes an estimated 100 security lights (with possible CCTV incorporation), a public address system and beach accessibility matting at key locations at Mindil Beach in Darwin, Northern Territory.</t>
  </si>
  <si>
    <t>GA71471</t>
  </si>
  <si>
    <t>SCFFOUR000091</t>
  </si>
  <si>
    <t>UNITY GRAMMAR COLLEGE LTD</t>
  </si>
  <si>
    <t>79 119 055 588</t>
  </si>
  <si>
    <t>A grant has been awarded to boost the efforts of schools and pre–schools, community organisations and local councils to address crime and anti–social behaviour by funding crime prevention initiatives that benefit the wider community. The expected outcome of the project is to protect children who are at risk of attack, harassment or violence stemming from racial or religious intolerance. The grant is expected to fund the installation of (70) CCTV cameras, a security and alarm system, and an intercom and swipe access system.</t>
  </si>
  <si>
    <t>AUSTRAL</t>
  </si>
  <si>
    <t>Macarthur</t>
  </si>
  <si>
    <t>Mike Freelander</t>
  </si>
  <si>
    <t>1-Jan-2021 to 24-Dec-2021</t>
  </si>
  <si>
    <t>29,672</t>
  </si>
  <si>
    <t>$18,685,749,924.77</t>
  </si>
  <si>
    <t>Number</t>
  </si>
  <si>
    <t>Sitting member</t>
  </si>
  <si>
    <t>Margin in 2019</t>
  </si>
  <si>
    <t>GA146391</t>
  </si>
  <si>
    <t>SCFVIG001148</t>
  </si>
  <si>
    <t>STEPPING BLACK INDIGENOUS CORPORATION AUSTRALIA</t>
  </si>
  <si>
    <t>42 336 952 637</t>
  </si>
  <si>
    <t>Keeping our Community Safe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</si>
  <si>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security infrastructure including 3 security lights, sliding windows with security grills, security grill doors and repair of existing fencing at key locations at Stepping Black Indigenous Corporation Australia's program site in Eidsvold, Queensland.</t>
  </si>
  <si>
    <t>BUNDABERG WEST</t>
  </si>
  <si>
    <t>EIDSVOLD</t>
  </si>
  <si>
    <t>4627</t>
  </si>
  <si>
    <t>GA146302</t>
  </si>
  <si>
    <t>SCFVIG000607</t>
  </si>
  <si>
    <t>MOUNT SCOPUS MEMORIAL COLLEGE LIMITED</t>
  </si>
  <si>
    <t>58 007 240 146</t>
  </si>
  <si>
    <t>Building Safer Campuses and Environs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</si>
  <si>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32 CCTV cameras, internal perimeter fencing with automated access gates, 1 public address system, a swipe access system and duress lights and sounders at Mount Scopus Memorial College campuses Burwood and Caulfield South, Victoria.</t>
  </si>
  <si>
    <t>3125</t>
  </si>
  <si>
    <t>GA157913</t>
  </si>
  <si>
    <t>SCFVNT000042</t>
  </si>
  <si>
    <t>JULALIKARI COUNCIL ABORIGINAL CORP</t>
  </si>
  <si>
    <t>52 109 391 552</t>
  </si>
  <si>
    <t>Julalikari Council Safer Communities Project</t>
  </si>
  <si>
    <t>A grant has been awarded to boost the efforts of schools and pre–schools, community organisations and local councils to address crime and anti–social behaviour by funding crime prevention initiatives that benefit the wider community or community organisations in the Northern Territory. The expected outcome of the project is to protect people in the community who are at risk of attack, harassment or violence stemming from crime and/or anti–social behaviour. The grantee expects to purchase and install security infrastructure including fencing, access gates, 104 solar security lights, an alarm system and 46 CCTV cameras at key locations across 15 Julalikari Council Aboriginal Corporation managed and owned properties and urban Community Living Areas in Tennant Creek.</t>
  </si>
  <si>
    <t>0860</t>
  </si>
  <si>
    <t>GA157586</t>
  </si>
  <si>
    <t>SCFVIG000938</t>
  </si>
  <si>
    <t>African Music And Cultural Festival</t>
  </si>
  <si>
    <t>80 665 321 694</t>
  </si>
  <si>
    <t>African Music and Cultural Festival (AMCF)</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</si>
  <si>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hire of security guards for the annual African Music and Cultural Festival to be held at Federation Square and the pop–up showcase event at the Immigration Museum in Melbourne during 2021.</t>
  </si>
  <si>
    <t>WATERWAYS</t>
  </si>
  <si>
    <t>Isaacs</t>
  </si>
  <si>
    <t>Mark Dreyfus</t>
  </si>
  <si>
    <t>GA164099</t>
  </si>
  <si>
    <t>SCFVIG000651</t>
  </si>
  <si>
    <t>CHEDER LEVI YITZCHOK INC</t>
  </si>
  <si>
    <t>Security for Students and Staff</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</si>
  <si>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13 CCTV cameras, a security and alarm system, an intercom and swipe access system and security fencing at key locations at Cheder Levi Yitzchok school in St Kilda, Victoria.</t>
  </si>
  <si>
    <t>GA151409</t>
  </si>
  <si>
    <t>SCFVNT000041</t>
  </si>
  <si>
    <t>KATHERINE HIGH SCHOOL COUNCIL INC</t>
  </si>
  <si>
    <t>80 674 373 423</t>
  </si>
  <si>
    <t>Katherine High School Security &amp; AccessFencing</t>
  </si>
  <si>
    <t>A grant has been awarded to boost the efforts of schools and pre–schools, community organisations and local councils to address crime and anti–social behaviour by funding crime prevention initiatives that benefit the wider community or community organisations in the Northern Territory. The expected outcome of the project is to protect people in the community who are at risk of attack, harassment or violence stemming from crime and/or anti–social behaviour. The grant is expected to fund security infrastructure including fencing with a focal entry point, personal and vehicle access gates and swipe access locks at key locations along the boundary of Katherine High School in Katherine.</t>
  </si>
  <si>
    <t>KATHERINE EAST</t>
  </si>
  <si>
    <t>GA168297</t>
  </si>
  <si>
    <t>SCFVIG000311</t>
  </si>
  <si>
    <t>PHC &amp; RLH ELC Safety &amp; Security Enhancement Project Phase 2</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</si>
  <si>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25 bollards, 1 security alarm system,  7 CCTV cameras, 2 fingerprint readers, 48 security privacy screens along existing fencing, 4 perimeter gates with locks, 5 vandal proof double doors, and the hiring of two security guards for the Ruth Landau Harp Early Learning Centre.</t>
  </si>
  <si>
    <t>GA146393</t>
  </si>
  <si>
    <t>SCFVIG000641</t>
  </si>
  <si>
    <t>THE BUDDHIST MEDITATION ASSOCIATIONOF VICTORIA INC</t>
  </si>
  <si>
    <t>14 015 662 668</t>
  </si>
  <si>
    <t>Integrative Safety and Communication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</si>
  <si>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228 CCTV cameras and related equipment integrated with two security and alarm systems, and fencing.</t>
  </si>
  <si>
    <t>DANDENONG</t>
  </si>
  <si>
    <t>3175</t>
  </si>
  <si>
    <t>GA155873</t>
  </si>
  <si>
    <t>SCFVIG000950</t>
  </si>
  <si>
    <t>Project Safety</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</si>
  <si>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33 CCTV cameras, four security lights, five bollards, two security alarm systems, one PA system, 23 intercom and swipe access points, and blast–proof walls.</t>
  </si>
  <si>
    <t>GA146301</t>
  </si>
  <si>
    <t>SCFVIG000989</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</si>
  <si>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25 CCTV cameras, fencing, 4 airlock access gates, 3 security/reinforced entry doors, a security/reinforced window, an intercom and swipe access system and crash rated boom gate.</t>
  </si>
  <si>
    <t>East St Kilda</t>
  </si>
  <si>
    <t>GA146520</t>
  </si>
  <si>
    <t>SCFVIG000611</t>
  </si>
  <si>
    <t>ISLAMIC CHARITABLE ORGANISATION PTY LTD</t>
  </si>
  <si>
    <t>85 128 092 348</t>
  </si>
  <si>
    <t>Kuraby Mosque Community Safety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</si>
  <si>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43 CCTV cameras, a perimeter fence, alarm system, an upgrade to the public address system and 106 security lights at Kuraby Mosque in Kuraby, Queensland.</t>
  </si>
  <si>
    <t>GA147614</t>
  </si>
  <si>
    <t>SCFVIG001243</t>
  </si>
  <si>
    <t>LAMDENI SCHOOL INC</t>
  </si>
  <si>
    <t>62 820 078 032</t>
  </si>
  <si>
    <t>Security Guards Hire for Israeli/JewishPreschool children</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</si>
  <si>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employment of two security guards at Lamdeni School located in Elsternwick Victoria.</t>
  </si>
  <si>
    <t>GA146392</t>
  </si>
  <si>
    <t>SCFVIG000965</t>
  </si>
  <si>
    <t>ACT Jewish Community Intercom Safety System</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</si>
  <si>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2 CCTV and associated viewing hardware, 3 intercom items, a public address system and 14 security flood lights at the National Jewish Memorial Centre in Forrest, ACT.</t>
  </si>
  <si>
    <t>MANUKA</t>
  </si>
  <si>
    <t>FORREST</t>
  </si>
  <si>
    <t>GA149153</t>
  </si>
  <si>
    <t>SCFVIG000355</t>
  </si>
  <si>
    <t>SIR MOSES MONTEFIORE JEWISH HOME</t>
  </si>
  <si>
    <t>55 390 901 239</t>
  </si>
  <si>
    <t>Montefiore Security Upgrade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</si>
  <si>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security infrastructure including 91 CCTV cameras at key locations at the Montefiore Hunters Hill and Montefiore Randwick Residential Aged Care campuses in New South Wales.</t>
  </si>
  <si>
    <t>HUNTERS HILL</t>
  </si>
  <si>
    <t>GA168298</t>
  </si>
  <si>
    <t>SCFVIG000009</t>
  </si>
  <si>
    <t>YESHIVAH BETH RIVKAH SCHOOLS LIMITED</t>
  </si>
  <si>
    <t>28 165 933 435</t>
  </si>
  <si>
    <t>YBRSL Security Upgrades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</si>
  <si>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2 intercoms and 4 swipe access systems, 2 evacuation and lock down systems, 13 external blast proof windows and blast protectant perimeter fencing at Yeshiva–Beth Rivkah Primary and Senior College campuses in East St Kilda, Victoria.</t>
  </si>
  <si>
    <t>GA147616</t>
  </si>
  <si>
    <t>SCFVIG000270</t>
  </si>
  <si>
    <t>THE COPTIC ORTHODOX CHURCH OF WESTERN AUSTRALIA INCORPORATED</t>
  </si>
  <si>
    <t>71 927 975 613</t>
  </si>
  <si>
    <t>The Coptic Orthodox Church of WA – Safety and Security Initiatives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</si>
  <si>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42 CCTV cameras, fencing and gates, three security and alarm systems, three public address systems, and 18 intercom and swipe access items at Saint Mary &amp; Archangel Michael Coptic Orthodox Church in East Victoria Park, Western Australia.</t>
  </si>
  <si>
    <t>EAST VICTORIA PARK</t>
  </si>
  <si>
    <t>GA164974</t>
  </si>
  <si>
    <t>SCFVIG000952</t>
  </si>
  <si>
    <t>Reinforcement and augmentation project for Melbourne Hebrew Congregation</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</si>
  <si>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reinforcement of 15 external doors and 2 internal doors and the installation of 27 intercom and access items at Melbourne Hebrew Congregation on Toorak Road in South Yarra.</t>
  </si>
  <si>
    <t>GA151797</t>
  </si>
  <si>
    <t>SCFVIG000523</t>
  </si>
  <si>
    <t>Security for Canberra's only Jewish Preschool and Primary School</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</si>
  <si>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21 CCTV cameras, fencing, 3 security and access systems, 2 intercom systems, security lights and sensors, a ballistic wall and 2 security guards. The locations are all within Giralang, ACT and include two short term community housing properties, the Jewish Synagogue buildings, the Preschool and Primary School.</t>
  </si>
  <si>
    <t>GA146303</t>
  </si>
  <si>
    <t>SCFVIG000190</t>
  </si>
  <si>
    <t>ISLAMIC SOCIETY OF GOLD COAST INC</t>
  </si>
  <si>
    <t>98 365 773 051</t>
  </si>
  <si>
    <t>Gold Coast Masjid Security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</si>
  <si>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approximately 40 CCTV cameras, 21 security lighting items, 3 sliding gates, and 2 security and alarm systems at the Gold Coast Masjid.</t>
  </si>
  <si>
    <t>GA148160</t>
  </si>
  <si>
    <t>SCFVIG000678</t>
  </si>
  <si>
    <t>Improved Children Safety through enhanced security at Moriah College campus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</si>
  <si>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security infrastructure including 22 bollards electronic and fixed and a security alarm system (with perimeter beams and analytics) at Moriah College Early Learning Centre campus and Primary School/High School campus in Queens Park, New South Wales.</t>
  </si>
  <si>
    <t>GA156351</t>
  </si>
  <si>
    <t>SCFVIG000018</t>
  </si>
  <si>
    <t>CHABAD LUBAVITCH OF WESTERN AUSTRALIA INC</t>
  </si>
  <si>
    <t>92 035 799 133</t>
  </si>
  <si>
    <t>Chabad WA Safe &amp; Secure Families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</si>
  <si>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23 CCTV cameras, 6 security lights, fencing, gates, 4 video intercom system and approximately 21 bollards.</t>
  </si>
  <si>
    <t>NORANDA</t>
  </si>
  <si>
    <t>6062</t>
  </si>
  <si>
    <t>GA166393</t>
  </si>
  <si>
    <t>SCFVIG000095</t>
  </si>
  <si>
    <t>BALLARAT CITY COUNCIL</t>
  </si>
  <si>
    <t>37 601 599 422</t>
  </si>
  <si>
    <t>City Plaza Transport Hub Safety Project</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</si>
  <si>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approximately 10 CCTV cameras, 25 security lighting and 15 bollards at the City Plaza Transport Hub in Ballarat, Victoria.</t>
  </si>
  <si>
    <t>GA152509</t>
  </si>
  <si>
    <t>SCFVIG001099</t>
  </si>
  <si>
    <t>THE TRUSTEE FOR SRI GURU GRANTH SAHIB CHARITABLE TRUST</t>
  </si>
  <si>
    <t>49 500 727 562</t>
  </si>
  <si>
    <t>New Infrastructure for Safer Community</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</si>
  <si>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35 CCTV cameras, 37 security lighting items, an outside wall, automatic gates, four bollards, three security and alarm systems and two PA systems.</t>
  </si>
  <si>
    <t>KEYSBOROUGH</t>
  </si>
  <si>
    <t>GA155256</t>
  </si>
  <si>
    <t>SCFVIG000748</t>
  </si>
  <si>
    <t>SANTA SABINA COLLEGE LTD</t>
  </si>
  <si>
    <t>88 003 415 450</t>
  </si>
  <si>
    <t>Increased Security Infrastructure for Santa Sabina College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</si>
  <si>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purchase and installation of security infrastructure including a CCTV camera, fencing, gates and 5 intercom and swipe access items at Santa Sabina College in Strathfield, NSW.</t>
  </si>
  <si>
    <t>Strathfield</t>
  </si>
  <si>
    <t>2135</t>
  </si>
  <si>
    <t>GA173336</t>
  </si>
  <si>
    <t>SCFVIG000227</t>
  </si>
  <si>
    <t>Security upgrades for Student Services</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</si>
  <si>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security infrastructure including 8 CCTV cameras at key locations and secure the reception counter at Newton Moore Senior High School in South Bunbury, Western Australia.</t>
  </si>
  <si>
    <t>GA146519</t>
  </si>
  <si>
    <t>SCFVIG000755</t>
  </si>
  <si>
    <t>EMMY MONASH AGED CARE INC</t>
  </si>
  <si>
    <t>64 022 404 782</t>
  </si>
  <si>
    <t>Securing the site boundaries &amp; entries at Emmy Monash Aged Care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</si>
  <si>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19 CCTV cameras throughout the complex, a fence along the Dandenong Road eastern boundary, 20 intercom points throughout the complex , a duress alarm system at reception locations and nurses stations at the Emmy Monash Aged Care, Caulfield.</t>
  </si>
  <si>
    <t>CAULFIELD NORTH</t>
  </si>
  <si>
    <t>GA148609</t>
  </si>
  <si>
    <t>SCFVIG001181</t>
  </si>
  <si>
    <t>Beit Midrash of WA – Security Improvement Project II</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</si>
  <si>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security infrastructure including 9 bollards at key locations at Beit Midrash of Western Australia.</t>
  </si>
  <si>
    <t>GA171694</t>
  </si>
  <si>
    <t>SCFVIG000563</t>
  </si>
  <si>
    <t>Security upgrade – Emanuel Synagogue</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</si>
  <si>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engagement of security guards at the Emanuel Woollahra Preschool and the installation of security infrastructure including 4 CCTV cameras, a CCTV viewing station, 10 intercom and swipe access items, fencing, a security gate and lights at key locations at the Emanuel Synagogue in Woollahra, New South Wales.</t>
  </si>
  <si>
    <t>GA147615</t>
  </si>
  <si>
    <t>SCFVIG000470</t>
  </si>
  <si>
    <t>KESSER TORAH COLLEGE LIMITED</t>
  </si>
  <si>
    <t>27 003 164 092</t>
  </si>
  <si>
    <t>Kesser Torah College Safer Communities Round 5</t>
  </si>
  <si>
    <t>A grant has been awarded to boost the efforts of schools and preschools, community organisations and local councils to address crime and antisocial behaviour by funding crime prevention initiatives that benefit the wider community or community organisations. The expected outcome of the project is to protect people in the community who are at risk of attack, harassment or violence stemming from racial or religious intolerance. The grant is expected to fund the installation of 25 CCTV cameras, one security and alarm system, security gates and a security guard to cover unprotected entrances to the site of Kesser Torah College in Dover Heights, New South Wales.</t>
  </si>
  <si>
    <t>DOVER HEIGHTS</t>
  </si>
  <si>
    <t>Value (AUD) for year all grants</t>
  </si>
  <si>
    <t>Count All grants for yr.</t>
  </si>
  <si>
    <t>Coalition</t>
  </si>
  <si>
    <t>Labor</t>
  </si>
  <si>
    <t>Other</t>
  </si>
  <si>
    <t>Liberals</t>
  </si>
  <si>
    <t>LNP</t>
  </si>
  <si>
    <t>%age of total</t>
  </si>
  <si>
    <t>No Grants</t>
  </si>
  <si>
    <t>Total value</t>
  </si>
  <si>
    <t>Moore</t>
  </si>
  <si>
    <t>Ian Goodenough</t>
  </si>
  <si>
    <t>Nationals</t>
  </si>
  <si>
    <t>Summary</t>
  </si>
  <si>
    <t>Total</t>
  </si>
</sst>
</file>

<file path=xl/styles.xml><?xml version="1.0" encoding="utf-8"?>
<styleSheet xmlns="http://schemas.openxmlformats.org/spreadsheetml/2006/main">
  <numFmts count="2">
    <numFmt numFmtId="164" formatCode="&quot;$&quot;#,##0"/>
    <numFmt numFmtId="165" formatCode="&quot;$&quot;#,##0.00"/>
  </numFmts>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164" fontId="0" fillId="0" borderId="0" xfId="0" applyNumberFormat="1"/>
    <xf numFmtId="10" fontId="0" fillId="0" borderId="0" xfId="0" applyNumberFormat="1"/>
    <xf numFmtId="165" fontId="0" fillId="0" borderId="0" xfId="0" applyNumberFormat="1"/>
    <xf numFmtId="3" fontId="0" fillId="0" borderId="0" xfId="0" applyNumberFormat="1"/>
    <xf numFmtId="1"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ster%20grant%20files\Master%20P%20code\Steve%20divs%20al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C11">
            <v>2601</v>
          </cell>
        </row>
        <row r="17787">
          <cell r="I17787">
            <v>28719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K164"/>
  <sheetViews>
    <sheetView workbookViewId="0">
      <selection activeCell="F23" sqref="F23"/>
    </sheetView>
  </sheetViews>
  <sheetFormatPr defaultRowHeight="15"/>
  <cols>
    <col min="2" max="2" width="26.5703125" bestFit="1" customWidth="1"/>
    <col min="6" max="6" width="62.42578125" bestFit="1" customWidth="1"/>
    <col min="24" max="24" width="14.140625" bestFit="1" customWidth="1"/>
    <col min="25" max="26" width="22.42578125" bestFit="1" customWidth="1"/>
    <col min="29" max="29" width="15.140625" bestFit="1" customWidth="1"/>
    <col min="30" max="30" width="28.140625" bestFit="1" customWidth="1"/>
    <col min="31" max="31" width="18.7109375" bestFit="1" customWidth="1"/>
  </cols>
  <sheetData>
    <row r="1" spans="2:35">
      <c r="B1" t="s">
        <v>0</v>
      </c>
      <c r="AF1" t="s">
        <v>3638</v>
      </c>
      <c r="AG1" t="s">
        <v>3639</v>
      </c>
    </row>
    <row r="2" spans="2:35">
      <c r="AD2" t="s">
        <v>3633</v>
      </c>
      <c r="AE2" s="2">
        <f>SUBTOTAL(9,AE7:AE9)</f>
        <v>18221566.020000003</v>
      </c>
      <c r="AF2" s="3">
        <f>+AE2/$AE$15</f>
        <v>0.66507414637381979</v>
      </c>
      <c r="AG2" s="5">
        <v>90</v>
      </c>
    </row>
    <row r="3" spans="2:35">
      <c r="B3" t="s">
        <v>1</v>
      </c>
      <c r="AD3" t="s">
        <v>3634</v>
      </c>
      <c r="AE3" s="2">
        <v>8367985.3299999973</v>
      </c>
      <c r="AF3" s="3">
        <f>+AE3/$AE$15</f>
        <v>0.30542548835319006</v>
      </c>
      <c r="AG3">
        <v>48</v>
      </c>
    </row>
    <row r="4" spans="2:35">
      <c r="B4" t="s">
        <v>2</v>
      </c>
      <c r="C4" t="s">
        <v>3</v>
      </c>
      <c r="AD4" t="s">
        <v>3635</v>
      </c>
      <c r="AE4" s="2">
        <v>808245</v>
      </c>
      <c r="AF4" s="3">
        <f>+AE4/$AE$15</f>
        <v>2.9500365272990287E-2</v>
      </c>
      <c r="AG4">
        <v>3</v>
      </c>
      <c r="AI4" s="5">
        <f>SUM(AG2:AG4)</f>
        <v>141</v>
      </c>
    </row>
    <row r="5" spans="2:35">
      <c r="B5" t="s">
        <v>4</v>
      </c>
      <c r="C5" t="s">
        <v>5</v>
      </c>
      <c r="AF5" s="3"/>
    </row>
    <row r="6" spans="2:35">
      <c r="B6" t="s">
        <v>6</v>
      </c>
      <c r="C6" t="s">
        <v>7</v>
      </c>
      <c r="AF6" s="3"/>
    </row>
    <row r="7" spans="2:35">
      <c r="B7" t="s">
        <v>8</v>
      </c>
      <c r="C7" t="s">
        <v>9</v>
      </c>
      <c r="AD7" t="s">
        <v>3636</v>
      </c>
      <c r="AE7" s="2">
        <v>9121914.1700000018</v>
      </c>
      <c r="AF7" s="3">
        <f>+AE7/$AE$15</f>
        <v>0.33294335257733249</v>
      </c>
      <c r="AG7">
        <v>54</v>
      </c>
    </row>
    <row r="8" spans="2:35">
      <c r="B8" t="s">
        <v>10</v>
      </c>
      <c r="C8" t="s">
        <v>9</v>
      </c>
      <c r="AD8" t="s">
        <v>3637</v>
      </c>
      <c r="AE8" s="2">
        <v>5657721</v>
      </c>
      <c r="AF8" s="3">
        <f t="shared" ref="AF8:AF9" si="0">+AE8/$AE$15</f>
        <v>0.20650277590664698</v>
      </c>
      <c r="AG8">
        <v>19</v>
      </c>
    </row>
    <row r="9" spans="2:35">
      <c r="B9" t="s">
        <v>11</v>
      </c>
      <c r="C9" t="s">
        <v>9</v>
      </c>
      <c r="AD9" t="s">
        <v>3643</v>
      </c>
      <c r="AE9" s="2">
        <v>3441930.85</v>
      </c>
      <c r="AF9" s="3">
        <f t="shared" si="0"/>
        <v>0.12562801788984027</v>
      </c>
      <c r="AG9">
        <v>17</v>
      </c>
    </row>
    <row r="10" spans="2:35">
      <c r="B10" t="s">
        <v>12</v>
      </c>
      <c r="C10" t="s">
        <v>9</v>
      </c>
      <c r="AF10" s="3"/>
    </row>
    <row r="11" spans="2:35">
      <c r="B11" t="s">
        <v>13</v>
      </c>
      <c r="C11" t="s">
        <v>9</v>
      </c>
      <c r="AF11" s="3"/>
    </row>
    <row r="12" spans="2:35">
      <c r="B12" t="s">
        <v>14</v>
      </c>
      <c r="C12" t="s">
        <v>9</v>
      </c>
      <c r="AF12" s="3"/>
    </row>
    <row r="13" spans="2:35">
      <c r="B13" t="s">
        <v>15</v>
      </c>
      <c r="C13" t="s">
        <v>9</v>
      </c>
      <c r="AF13" s="3"/>
    </row>
    <row r="14" spans="2:35">
      <c r="B14" t="s">
        <v>16</v>
      </c>
      <c r="C14" t="s">
        <v>9</v>
      </c>
      <c r="AF14" s="3"/>
    </row>
    <row r="15" spans="2:35">
      <c r="B15" t="s">
        <v>17</v>
      </c>
      <c r="C15" t="s">
        <v>9</v>
      </c>
      <c r="AD15" t="s">
        <v>3640</v>
      </c>
      <c r="AE15" s="2">
        <v>27397796.349999998</v>
      </c>
      <c r="AF15" s="3">
        <f>+AE15/$AE$15</f>
        <v>1</v>
      </c>
      <c r="AG15">
        <v>141</v>
      </c>
    </row>
    <row r="16" spans="2:35">
      <c r="B16" t="s">
        <v>18</v>
      </c>
      <c r="C16" t="s">
        <v>9</v>
      </c>
    </row>
    <row r="17" spans="1:37">
      <c r="B17" t="s">
        <v>19</v>
      </c>
    </row>
    <row r="19" spans="1:37">
      <c r="B19" t="s">
        <v>20</v>
      </c>
    </row>
    <row r="20" spans="1:37">
      <c r="B20" t="s">
        <v>3632</v>
      </c>
      <c r="C20" t="s">
        <v>22</v>
      </c>
    </row>
    <row r="21" spans="1:37" ht="30">
      <c r="A21">
        <v>24446</v>
      </c>
      <c r="B21" s="1" t="s">
        <v>3631</v>
      </c>
      <c r="C21" t="s">
        <v>24</v>
      </c>
      <c r="X21" s="2">
        <f>SUBTOTAL(9,X25:X149)</f>
        <v>23870767.050000001</v>
      </c>
    </row>
    <row r="22" spans="1:37">
      <c r="A22" s="2">
        <f>SUM(A24:A164)</f>
        <v>141</v>
      </c>
      <c r="X22" s="2">
        <f>SUM(X24:X164)</f>
        <v>27397796.349999998</v>
      </c>
    </row>
    <row r="23" spans="1:37">
      <c r="A23" t="s">
        <v>21</v>
      </c>
      <c r="B23" t="s">
        <v>25</v>
      </c>
      <c r="C23" t="s">
        <v>26</v>
      </c>
      <c r="D23" t="s">
        <v>18</v>
      </c>
      <c r="E23" t="s">
        <v>17</v>
      </c>
      <c r="F23" t="s">
        <v>27</v>
      </c>
      <c r="G23" t="s">
        <v>16</v>
      </c>
      <c r="H23" t="s">
        <v>28</v>
      </c>
      <c r="I23" t="s">
        <v>29</v>
      </c>
      <c r="J23" t="s">
        <v>30</v>
      </c>
      <c r="K23" t="s">
        <v>31</v>
      </c>
      <c r="L23" t="s">
        <v>11</v>
      </c>
      <c r="M23" t="s">
        <v>13</v>
      </c>
      <c r="N23" t="s">
        <v>32</v>
      </c>
      <c r="O23" t="s">
        <v>33</v>
      </c>
      <c r="P23" t="s">
        <v>12</v>
      </c>
      <c r="Q23" t="s">
        <v>10</v>
      </c>
      <c r="R23" t="s">
        <v>34</v>
      </c>
      <c r="S23" t="s">
        <v>35</v>
      </c>
      <c r="T23" t="s">
        <v>7</v>
      </c>
      <c r="U23" t="s">
        <v>36</v>
      </c>
      <c r="V23" t="s">
        <v>37</v>
      </c>
      <c r="W23" t="s">
        <v>38</v>
      </c>
      <c r="X23" t="s">
        <v>23</v>
      </c>
      <c r="Y23" t="s">
        <v>39</v>
      </c>
      <c r="Z23" t="s">
        <v>40</v>
      </c>
      <c r="AA23" t="s">
        <v>41</v>
      </c>
      <c r="AB23" t="s">
        <v>42</v>
      </c>
      <c r="AC23" t="s">
        <v>43</v>
      </c>
      <c r="AD23" t="s">
        <v>44</v>
      </c>
      <c r="AE23" t="s">
        <v>45</v>
      </c>
      <c r="AF23" t="s">
        <v>46</v>
      </c>
      <c r="AG23" t="s">
        <v>47</v>
      </c>
      <c r="AH23" t="s">
        <v>48</v>
      </c>
      <c r="AI23" t="s">
        <v>49</v>
      </c>
      <c r="AJ23" t="s">
        <v>50</v>
      </c>
      <c r="AK23" t="s">
        <v>15</v>
      </c>
    </row>
    <row r="24" spans="1:37">
      <c r="A24">
        <v>1</v>
      </c>
      <c r="B24" t="s">
        <v>51</v>
      </c>
      <c r="C24" t="s">
        <v>52</v>
      </c>
      <c r="D24" t="s">
        <v>53</v>
      </c>
      <c r="E24" t="s">
        <v>19</v>
      </c>
      <c r="F24" t="s">
        <v>54</v>
      </c>
      <c r="G24" t="s">
        <v>55</v>
      </c>
      <c r="H24" t="s">
        <v>56</v>
      </c>
      <c r="I24" t="s">
        <v>57</v>
      </c>
      <c r="J24" t="s">
        <v>58</v>
      </c>
      <c r="K24" t="s">
        <v>59</v>
      </c>
      <c r="L24" t="s">
        <v>60</v>
      </c>
      <c r="M24" t="s">
        <v>60</v>
      </c>
      <c r="N24" t="s">
        <v>19</v>
      </c>
      <c r="P24" t="s">
        <v>61</v>
      </c>
      <c r="Q24" t="s">
        <v>62</v>
      </c>
      <c r="R24" t="s">
        <v>60</v>
      </c>
      <c r="S24" t="s">
        <v>60</v>
      </c>
      <c r="T24">
        <v>43395.686712962997</v>
      </c>
      <c r="U24">
        <v>43390</v>
      </c>
      <c r="V24">
        <v>43390</v>
      </c>
      <c r="W24">
        <v>44183</v>
      </c>
      <c r="X24" s="2">
        <v>1026548.6</v>
      </c>
      <c r="Y24" t="s">
        <v>63</v>
      </c>
      <c r="Z24" t="s">
        <v>63</v>
      </c>
      <c r="AA24">
        <v>3162</v>
      </c>
      <c r="AB24" t="s">
        <v>64</v>
      </c>
      <c r="AC24" t="s">
        <v>65</v>
      </c>
      <c r="AD24" t="s">
        <v>66</v>
      </c>
      <c r="AE24" t="s">
        <v>67</v>
      </c>
      <c r="AF24">
        <v>15480</v>
      </c>
      <c r="AG24" t="s">
        <v>68</v>
      </c>
      <c r="AH24" t="s">
        <v>64</v>
      </c>
      <c r="AI24" t="s">
        <v>69</v>
      </c>
      <c r="AJ24" t="s">
        <v>68</v>
      </c>
      <c r="AK24" t="s">
        <v>70</v>
      </c>
    </row>
    <row r="25" spans="1:37">
      <c r="A25">
        <v>1</v>
      </c>
      <c r="B25" t="s">
        <v>51</v>
      </c>
      <c r="C25" t="s">
        <v>71</v>
      </c>
      <c r="D25" t="s">
        <v>72</v>
      </c>
      <c r="E25" t="s">
        <v>19</v>
      </c>
      <c r="F25" t="s">
        <v>73</v>
      </c>
      <c r="G25" t="s">
        <v>74</v>
      </c>
      <c r="H25" t="s">
        <v>75</v>
      </c>
      <c r="I25" t="s">
        <v>57</v>
      </c>
      <c r="J25" t="s">
        <v>76</v>
      </c>
      <c r="K25" t="s">
        <v>77</v>
      </c>
      <c r="L25" t="s">
        <v>60</v>
      </c>
      <c r="M25" t="s">
        <v>60</v>
      </c>
      <c r="N25" t="s">
        <v>19</v>
      </c>
      <c r="P25" t="s">
        <v>61</v>
      </c>
      <c r="Q25" t="s">
        <v>62</v>
      </c>
      <c r="R25" t="s">
        <v>60</v>
      </c>
      <c r="S25" t="s">
        <v>60</v>
      </c>
      <c r="T25">
        <v>43336.365324074097</v>
      </c>
      <c r="U25">
        <v>43227</v>
      </c>
      <c r="V25">
        <v>43275</v>
      </c>
      <c r="W25">
        <v>44172</v>
      </c>
      <c r="X25" s="2">
        <v>956690</v>
      </c>
      <c r="Y25" t="s">
        <v>78</v>
      </c>
      <c r="Z25" t="s">
        <v>78</v>
      </c>
      <c r="AA25">
        <v>2340</v>
      </c>
      <c r="AB25" t="s">
        <v>79</v>
      </c>
      <c r="AC25" t="s">
        <v>80</v>
      </c>
      <c r="AD25" t="s">
        <v>81</v>
      </c>
      <c r="AE25" t="s">
        <v>82</v>
      </c>
      <c r="AF25">
        <v>27954</v>
      </c>
      <c r="AG25" t="s">
        <v>68</v>
      </c>
      <c r="AH25" t="s">
        <v>79</v>
      </c>
      <c r="AI25" t="s">
        <v>83</v>
      </c>
      <c r="AJ25" t="s">
        <v>68</v>
      </c>
      <c r="AK25" t="s">
        <v>70</v>
      </c>
    </row>
    <row r="26" spans="1:37">
      <c r="A26">
        <v>1</v>
      </c>
      <c r="B26" t="s">
        <v>51</v>
      </c>
      <c r="C26" t="s">
        <v>84</v>
      </c>
      <c r="D26" t="s">
        <v>85</v>
      </c>
      <c r="E26" t="s">
        <v>19</v>
      </c>
      <c r="F26" t="s">
        <v>86</v>
      </c>
      <c r="G26" t="s">
        <v>87</v>
      </c>
      <c r="H26" t="s">
        <v>75</v>
      </c>
      <c r="I26" t="s">
        <v>57</v>
      </c>
      <c r="J26" t="s">
        <v>76</v>
      </c>
      <c r="K26" t="s">
        <v>88</v>
      </c>
      <c r="L26" t="s">
        <v>60</v>
      </c>
      <c r="M26" t="s">
        <v>60</v>
      </c>
      <c r="N26" t="s">
        <v>19</v>
      </c>
      <c r="P26" t="s">
        <v>61</v>
      </c>
      <c r="Q26" t="s">
        <v>62</v>
      </c>
      <c r="R26" t="s">
        <v>60</v>
      </c>
      <c r="S26" t="s">
        <v>60</v>
      </c>
      <c r="T26">
        <v>43336.365335648101</v>
      </c>
      <c r="U26">
        <v>43227</v>
      </c>
      <c r="V26">
        <v>43275</v>
      </c>
      <c r="W26">
        <v>43989</v>
      </c>
      <c r="X26" s="2">
        <v>575607</v>
      </c>
      <c r="Y26" t="s">
        <v>89</v>
      </c>
      <c r="Z26" t="s">
        <v>89</v>
      </c>
      <c r="AA26">
        <v>2780</v>
      </c>
      <c r="AB26" t="s">
        <v>79</v>
      </c>
      <c r="AC26" t="s">
        <v>90</v>
      </c>
      <c r="AD26" t="s">
        <v>91</v>
      </c>
      <c r="AE26" t="s">
        <v>92</v>
      </c>
      <c r="AF26">
        <v>371</v>
      </c>
      <c r="AG26" t="s">
        <v>68</v>
      </c>
      <c r="AH26" t="s">
        <v>79</v>
      </c>
      <c r="AI26" t="s">
        <v>93</v>
      </c>
      <c r="AJ26" t="s">
        <v>68</v>
      </c>
      <c r="AK26" t="s">
        <v>70</v>
      </c>
    </row>
    <row r="27" spans="1:37">
      <c r="A27">
        <v>1</v>
      </c>
      <c r="B27" t="s">
        <v>51</v>
      </c>
      <c r="C27" t="s">
        <v>94</v>
      </c>
      <c r="D27" t="s">
        <v>95</v>
      </c>
      <c r="E27" t="s">
        <v>19</v>
      </c>
      <c r="F27" t="s">
        <v>96</v>
      </c>
      <c r="G27" t="s">
        <v>97</v>
      </c>
      <c r="H27" t="s">
        <v>75</v>
      </c>
      <c r="I27" t="s">
        <v>57</v>
      </c>
      <c r="J27" t="s">
        <v>76</v>
      </c>
      <c r="K27" t="s">
        <v>88</v>
      </c>
      <c r="L27" t="s">
        <v>60</v>
      </c>
      <c r="M27" t="s">
        <v>60</v>
      </c>
      <c r="N27" t="s">
        <v>19</v>
      </c>
      <c r="P27" t="s">
        <v>61</v>
      </c>
      <c r="Q27" t="s">
        <v>62</v>
      </c>
      <c r="R27" t="s">
        <v>60</v>
      </c>
      <c r="S27" t="s">
        <v>60</v>
      </c>
      <c r="T27">
        <v>43336.365347222199</v>
      </c>
      <c r="U27">
        <v>43227</v>
      </c>
      <c r="V27">
        <v>43275</v>
      </c>
      <c r="W27">
        <v>43475</v>
      </c>
      <c r="X27" s="2">
        <v>45324</v>
      </c>
      <c r="Y27" t="s">
        <v>98</v>
      </c>
      <c r="Z27" t="s">
        <v>98</v>
      </c>
      <c r="AA27">
        <v>4521</v>
      </c>
      <c r="AB27" t="s">
        <v>99</v>
      </c>
      <c r="AC27" t="s">
        <v>100</v>
      </c>
      <c r="AD27" t="s">
        <v>101</v>
      </c>
      <c r="AE27" t="s">
        <v>102</v>
      </c>
      <c r="AF27">
        <v>8988</v>
      </c>
      <c r="AG27" t="s">
        <v>68</v>
      </c>
      <c r="AH27" t="s">
        <v>99</v>
      </c>
      <c r="AI27" t="s">
        <v>103</v>
      </c>
      <c r="AJ27" t="s">
        <v>68</v>
      </c>
      <c r="AK27" t="s">
        <v>70</v>
      </c>
    </row>
    <row r="28" spans="1:37">
      <c r="A28">
        <v>1</v>
      </c>
      <c r="B28" t="s">
        <v>51</v>
      </c>
      <c r="C28" t="s">
        <v>104</v>
      </c>
      <c r="D28" t="s">
        <v>105</v>
      </c>
      <c r="E28" t="s">
        <v>19</v>
      </c>
      <c r="F28" t="s">
        <v>106</v>
      </c>
      <c r="G28" t="s">
        <v>107</v>
      </c>
      <c r="H28" t="s">
        <v>75</v>
      </c>
      <c r="I28" t="s">
        <v>57</v>
      </c>
      <c r="J28" t="s">
        <v>76</v>
      </c>
      <c r="K28" t="s">
        <v>88</v>
      </c>
      <c r="L28" t="s">
        <v>60</v>
      </c>
      <c r="M28" t="s">
        <v>60</v>
      </c>
      <c r="N28" t="s">
        <v>19</v>
      </c>
      <c r="P28" t="s">
        <v>61</v>
      </c>
      <c r="Q28" t="s">
        <v>62</v>
      </c>
      <c r="R28" t="s">
        <v>60</v>
      </c>
      <c r="S28" t="s">
        <v>60</v>
      </c>
      <c r="T28">
        <v>43336.365358796298</v>
      </c>
      <c r="U28">
        <v>43227</v>
      </c>
      <c r="V28">
        <v>43275</v>
      </c>
      <c r="W28">
        <v>43791</v>
      </c>
      <c r="X28" s="2">
        <v>226306</v>
      </c>
      <c r="Y28" t="s">
        <v>108</v>
      </c>
      <c r="Z28" t="s">
        <v>108</v>
      </c>
      <c r="AA28">
        <v>2870</v>
      </c>
      <c r="AB28" t="s">
        <v>79</v>
      </c>
      <c r="AC28" t="s">
        <v>109</v>
      </c>
      <c r="AD28" t="s">
        <v>81</v>
      </c>
      <c r="AE28" t="s">
        <v>110</v>
      </c>
      <c r="AF28">
        <v>27724</v>
      </c>
      <c r="AG28" t="s">
        <v>68</v>
      </c>
      <c r="AH28" t="s">
        <v>79</v>
      </c>
      <c r="AI28" t="s">
        <v>111</v>
      </c>
      <c r="AJ28" t="s">
        <v>68</v>
      </c>
      <c r="AK28" t="s">
        <v>70</v>
      </c>
    </row>
    <row r="29" spans="1:37">
      <c r="A29">
        <v>1</v>
      </c>
      <c r="B29" t="s">
        <v>51</v>
      </c>
      <c r="C29" t="s">
        <v>112</v>
      </c>
      <c r="D29" t="s">
        <v>113</v>
      </c>
      <c r="E29" t="s">
        <v>19</v>
      </c>
      <c r="F29" t="s">
        <v>114</v>
      </c>
      <c r="G29" t="s">
        <v>115</v>
      </c>
      <c r="H29" t="s">
        <v>75</v>
      </c>
      <c r="I29" t="s">
        <v>57</v>
      </c>
      <c r="J29" t="s">
        <v>76</v>
      </c>
      <c r="K29" t="s">
        <v>88</v>
      </c>
      <c r="L29" t="s">
        <v>60</v>
      </c>
      <c r="M29" t="s">
        <v>60</v>
      </c>
      <c r="N29" t="s">
        <v>19</v>
      </c>
      <c r="P29" t="s">
        <v>61</v>
      </c>
      <c r="Q29" t="s">
        <v>62</v>
      </c>
      <c r="R29" t="s">
        <v>60</v>
      </c>
      <c r="S29" t="s">
        <v>60</v>
      </c>
      <c r="T29">
        <v>43336.365370370397</v>
      </c>
      <c r="U29">
        <v>43227</v>
      </c>
      <c r="V29">
        <v>43272</v>
      </c>
      <c r="W29">
        <v>43990</v>
      </c>
      <c r="X29" s="2">
        <v>950000</v>
      </c>
      <c r="Y29" t="s">
        <v>116</v>
      </c>
      <c r="Z29" t="s">
        <v>116</v>
      </c>
      <c r="AA29">
        <v>4114</v>
      </c>
      <c r="AB29" t="s">
        <v>99</v>
      </c>
      <c r="AC29" t="s">
        <v>117</v>
      </c>
      <c r="AD29" t="s">
        <v>91</v>
      </c>
      <c r="AE29" t="s">
        <v>118</v>
      </c>
      <c r="AF29">
        <v>10922</v>
      </c>
      <c r="AG29" t="s">
        <v>68</v>
      </c>
      <c r="AH29" t="s">
        <v>99</v>
      </c>
      <c r="AI29" t="s">
        <v>119</v>
      </c>
      <c r="AJ29" t="s">
        <v>68</v>
      </c>
      <c r="AK29" t="s">
        <v>70</v>
      </c>
    </row>
    <row r="30" spans="1:37">
      <c r="A30">
        <v>1</v>
      </c>
      <c r="B30" t="s">
        <v>51</v>
      </c>
      <c r="C30" t="s">
        <v>120</v>
      </c>
      <c r="D30" t="s">
        <v>121</v>
      </c>
      <c r="E30" t="s">
        <v>19</v>
      </c>
      <c r="F30" t="s">
        <v>122</v>
      </c>
      <c r="G30" t="s">
        <v>123</v>
      </c>
      <c r="H30" t="s">
        <v>75</v>
      </c>
      <c r="I30" t="s">
        <v>57</v>
      </c>
      <c r="J30" t="s">
        <v>76</v>
      </c>
      <c r="K30" t="s">
        <v>88</v>
      </c>
      <c r="L30" t="s">
        <v>60</v>
      </c>
      <c r="M30" t="s">
        <v>60</v>
      </c>
      <c r="N30" t="s">
        <v>19</v>
      </c>
      <c r="P30" t="s">
        <v>61</v>
      </c>
      <c r="Q30" t="s">
        <v>62</v>
      </c>
      <c r="R30" t="s">
        <v>60</v>
      </c>
      <c r="S30" t="s">
        <v>60</v>
      </c>
      <c r="T30">
        <v>43311.686620370398</v>
      </c>
      <c r="U30">
        <v>43227</v>
      </c>
      <c r="V30">
        <v>43271</v>
      </c>
      <c r="W30">
        <v>44171</v>
      </c>
      <c r="X30" s="2">
        <v>44162.8</v>
      </c>
      <c r="Y30" t="s">
        <v>124</v>
      </c>
      <c r="Z30" t="s">
        <v>124</v>
      </c>
      <c r="AA30">
        <v>3185</v>
      </c>
      <c r="AB30" t="s">
        <v>64</v>
      </c>
      <c r="AC30" t="s">
        <v>65</v>
      </c>
      <c r="AD30" t="s">
        <v>66</v>
      </c>
      <c r="AE30" t="s">
        <v>67</v>
      </c>
      <c r="AF30">
        <v>15480</v>
      </c>
      <c r="AG30" t="s">
        <v>68</v>
      </c>
      <c r="AH30" t="s">
        <v>64</v>
      </c>
      <c r="AI30" t="s">
        <v>125</v>
      </c>
      <c r="AJ30" t="s">
        <v>68</v>
      </c>
      <c r="AK30" t="s">
        <v>70</v>
      </c>
    </row>
    <row r="31" spans="1:37">
      <c r="A31">
        <v>1</v>
      </c>
      <c r="B31" t="s">
        <v>51</v>
      </c>
      <c r="C31" t="s">
        <v>126</v>
      </c>
      <c r="D31" t="s">
        <v>127</v>
      </c>
      <c r="E31" t="s">
        <v>19</v>
      </c>
      <c r="F31" t="s">
        <v>128</v>
      </c>
      <c r="G31" t="s">
        <v>129</v>
      </c>
      <c r="H31" t="s">
        <v>75</v>
      </c>
      <c r="I31" t="s">
        <v>57</v>
      </c>
      <c r="J31" t="s">
        <v>76</v>
      </c>
      <c r="K31" t="s">
        <v>88</v>
      </c>
      <c r="L31" t="s">
        <v>60</v>
      </c>
      <c r="M31" t="s">
        <v>60</v>
      </c>
      <c r="N31" t="s">
        <v>19</v>
      </c>
      <c r="P31" t="s">
        <v>61</v>
      </c>
      <c r="Q31" t="s">
        <v>62</v>
      </c>
      <c r="R31" t="s">
        <v>60</v>
      </c>
      <c r="S31" t="s">
        <v>60</v>
      </c>
      <c r="T31">
        <v>43311.6866435185</v>
      </c>
      <c r="U31">
        <v>43227</v>
      </c>
      <c r="V31">
        <v>43271</v>
      </c>
      <c r="W31">
        <v>44167</v>
      </c>
      <c r="X31" s="2">
        <v>51301.8</v>
      </c>
      <c r="Y31" t="s">
        <v>130</v>
      </c>
      <c r="Z31" t="s">
        <v>130</v>
      </c>
      <c r="AA31">
        <v>3182</v>
      </c>
      <c r="AB31" t="s">
        <v>64</v>
      </c>
      <c r="AC31" t="s">
        <v>131</v>
      </c>
      <c r="AD31" t="s">
        <v>91</v>
      </c>
      <c r="AE31" t="s">
        <v>132</v>
      </c>
      <c r="AF31">
        <v>12134</v>
      </c>
      <c r="AG31" t="s">
        <v>68</v>
      </c>
      <c r="AH31" t="s">
        <v>64</v>
      </c>
      <c r="AI31" t="s">
        <v>133</v>
      </c>
      <c r="AJ31" t="s">
        <v>68</v>
      </c>
      <c r="AK31" t="s">
        <v>70</v>
      </c>
    </row>
    <row r="32" spans="1:37">
      <c r="A32">
        <v>1</v>
      </c>
      <c r="B32" t="s">
        <v>51</v>
      </c>
      <c r="C32" t="s">
        <v>134</v>
      </c>
      <c r="D32" t="s">
        <v>135</v>
      </c>
      <c r="E32" t="s">
        <v>19</v>
      </c>
      <c r="F32" t="s">
        <v>136</v>
      </c>
      <c r="G32" t="s">
        <v>137</v>
      </c>
      <c r="H32" t="s">
        <v>75</v>
      </c>
      <c r="I32" t="s">
        <v>57</v>
      </c>
      <c r="J32" t="s">
        <v>76</v>
      </c>
      <c r="K32" t="s">
        <v>88</v>
      </c>
      <c r="L32" t="s">
        <v>60</v>
      </c>
      <c r="M32" t="s">
        <v>60</v>
      </c>
      <c r="N32" t="s">
        <v>19</v>
      </c>
      <c r="P32" t="s">
        <v>61</v>
      </c>
      <c r="Q32" t="s">
        <v>62</v>
      </c>
      <c r="R32" t="s">
        <v>60</v>
      </c>
      <c r="S32" t="s">
        <v>60</v>
      </c>
      <c r="T32">
        <v>43311.686655092599</v>
      </c>
      <c r="U32">
        <v>43227</v>
      </c>
      <c r="V32">
        <v>43278</v>
      </c>
      <c r="W32">
        <v>43623</v>
      </c>
      <c r="X32" s="2">
        <v>2420</v>
      </c>
      <c r="Y32" t="s">
        <v>138</v>
      </c>
      <c r="Z32" t="s">
        <v>138</v>
      </c>
      <c r="AA32">
        <v>6003</v>
      </c>
      <c r="AB32" t="s">
        <v>139</v>
      </c>
      <c r="AC32" t="s">
        <v>140</v>
      </c>
      <c r="AD32" t="s">
        <v>91</v>
      </c>
      <c r="AE32" t="s">
        <v>141</v>
      </c>
      <c r="AF32">
        <v>8646</v>
      </c>
      <c r="AG32" t="s">
        <v>68</v>
      </c>
      <c r="AH32" t="s">
        <v>139</v>
      </c>
      <c r="AI32" t="s">
        <v>142</v>
      </c>
      <c r="AJ32" t="s">
        <v>68</v>
      </c>
      <c r="AK32" t="s">
        <v>70</v>
      </c>
    </row>
    <row r="33" spans="1:37">
      <c r="A33">
        <v>1</v>
      </c>
      <c r="B33" t="s">
        <v>51</v>
      </c>
      <c r="C33" t="s">
        <v>143</v>
      </c>
      <c r="D33" t="s">
        <v>144</v>
      </c>
      <c r="E33" t="s">
        <v>19</v>
      </c>
      <c r="F33" t="s">
        <v>145</v>
      </c>
      <c r="G33" t="s">
        <v>146</v>
      </c>
      <c r="H33" t="s">
        <v>75</v>
      </c>
      <c r="I33" t="s">
        <v>57</v>
      </c>
      <c r="J33" t="s">
        <v>76</v>
      </c>
      <c r="K33" t="s">
        <v>88</v>
      </c>
      <c r="L33" t="s">
        <v>60</v>
      </c>
      <c r="M33" t="s">
        <v>60</v>
      </c>
      <c r="N33" t="s">
        <v>19</v>
      </c>
      <c r="P33" t="s">
        <v>61</v>
      </c>
      <c r="Q33" t="s">
        <v>62</v>
      </c>
      <c r="R33" t="s">
        <v>60</v>
      </c>
      <c r="S33" t="s">
        <v>60</v>
      </c>
      <c r="T33">
        <v>43311.686666666697</v>
      </c>
      <c r="U33">
        <v>43227</v>
      </c>
      <c r="V33">
        <v>43278</v>
      </c>
      <c r="W33">
        <v>43529</v>
      </c>
      <c r="X33" s="2">
        <v>9387.4</v>
      </c>
      <c r="Y33" t="s">
        <v>147</v>
      </c>
      <c r="Z33" t="s">
        <v>147</v>
      </c>
      <c r="AA33">
        <v>2650</v>
      </c>
      <c r="AB33" t="s">
        <v>79</v>
      </c>
      <c r="AC33" t="s">
        <v>148</v>
      </c>
      <c r="AD33" t="s">
        <v>66</v>
      </c>
      <c r="AE33" t="s">
        <v>149</v>
      </c>
      <c r="AF33">
        <v>21271</v>
      </c>
      <c r="AG33" t="s">
        <v>68</v>
      </c>
      <c r="AH33" t="s">
        <v>79</v>
      </c>
      <c r="AI33" t="s">
        <v>150</v>
      </c>
      <c r="AJ33" t="s">
        <v>68</v>
      </c>
      <c r="AK33" t="s">
        <v>70</v>
      </c>
    </row>
    <row r="34" spans="1:37">
      <c r="A34">
        <v>1</v>
      </c>
      <c r="B34" t="s">
        <v>51</v>
      </c>
      <c r="C34" t="s">
        <v>151</v>
      </c>
      <c r="D34" t="s">
        <v>152</v>
      </c>
      <c r="E34" t="s">
        <v>19</v>
      </c>
      <c r="F34" t="s">
        <v>153</v>
      </c>
      <c r="G34" t="s">
        <v>154</v>
      </c>
      <c r="H34" t="s">
        <v>75</v>
      </c>
      <c r="I34" t="s">
        <v>57</v>
      </c>
      <c r="J34" t="s">
        <v>76</v>
      </c>
      <c r="K34" t="s">
        <v>88</v>
      </c>
      <c r="L34" t="s">
        <v>60</v>
      </c>
      <c r="M34" t="s">
        <v>60</v>
      </c>
      <c r="N34" t="s">
        <v>19</v>
      </c>
      <c r="P34" t="s">
        <v>61</v>
      </c>
      <c r="Q34" t="s">
        <v>62</v>
      </c>
      <c r="R34" t="s">
        <v>60</v>
      </c>
      <c r="S34" t="s">
        <v>60</v>
      </c>
      <c r="T34">
        <v>43287.409155092602</v>
      </c>
      <c r="U34">
        <v>43227</v>
      </c>
      <c r="V34">
        <v>43280</v>
      </c>
      <c r="W34">
        <v>43779</v>
      </c>
      <c r="X34" s="2">
        <v>364557</v>
      </c>
      <c r="Y34" t="s">
        <v>155</v>
      </c>
      <c r="Z34" t="s">
        <v>155</v>
      </c>
      <c r="AA34">
        <v>5600</v>
      </c>
      <c r="AB34" t="s">
        <v>156</v>
      </c>
      <c r="AC34" t="s">
        <v>157</v>
      </c>
      <c r="AD34" t="s">
        <v>66</v>
      </c>
      <c r="AE34" t="s">
        <v>158</v>
      </c>
      <c r="AF34">
        <v>27561</v>
      </c>
      <c r="AG34" t="s">
        <v>68</v>
      </c>
      <c r="AH34" t="s">
        <v>156</v>
      </c>
      <c r="AI34" t="s">
        <v>159</v>
      </c>
      <c r="AJ34" t="s">
        <v>68</v>
      </c>
      <c r="AK34" t="s">
        <v>70</v>
      </c>
    </row>
    <row r="35" spans="1:37">
      <c r="A35">
        <v>1</v>
      </c>
      <c r="B35" t="s">
        <v>51</v>
      </c>
      <c r="C35" t="s">
        <v>160</v>
      </c>
      <c r="D35" t="s">
        <v>161</v>
      </c>
      <c r="E35" t="s">
        <v>19</v>
      </c>
      <c r="F35" t="s">
        <v>162</v>
      </c>
      <c r="G35" t="s">
        <v>163</v>
      </c>
      <c r="H35" t="s">
        <v>75</v>
      </c>
      <c r="I35" t="s">
        <v>57</v>
      </c>
      <c r="J35" t="s">
        <v>76</v>
      </c>
      <c r="K35" t="s">
        <v>88</v>
      </c>
      <c r="L35" t="s">
        <v>60</v>
      </c>
      <c r="M35" t="s">
        <v>60</v>
      </c>
      <c r="N35" t="s">
        <v>19</v>
      </c>
      <c r="P35" t="s">
        <v>61</v>
      </c>
      <c r="Q35" t="s">
        <v>62</v>
      </c>
      <c r="R35" t="s">
        <v>60</v>
      </c>
      <c r="S35" t="s">
        <v>60</v>
      </c>
      <c r="T35">
        <v>43287.409178240698</v>
      </c>
      <c r="U35">
        <v>43227</v>
      </c>
      <c r="V35">
        <v>43279</v>
      </c>
      <c r="W35">
        <v>43902</v>
      </c>
      <c r="X35" s="2">
        <v>242818</v>
      </c>
      <c r="Y35" t="s">
        <v>164</v>
      </c>
      <c r="Z35" t="s">
        <v>164</v>
      </c>
      <c r="AA35">
        <v>6062</v>
      </c>
      <c r="AB35" t="s">
        <v>139</v>
      </c>
      <c r="AC35" t="s">
        <v>140</v>
      </c>
      <c r="AD35" t="s">
        <v>91</v>
      </c>
      <c r="AE35" t="s">
        <v>141</v>
      </c>
      <c r="AF35">
        <v>8646</v>
      </c>
      <c r="AG35" t="s">
        <v>68</v>
      </c>
      <c r="AH35" t="s">
        <v>139</v>
      </c>
      <c r="AI35" t="s">
        <v>165</v>
      </c>
      <c r="AJ35" t="s">
        <v>68</v>
      </c>
      <c r="AK35" t="s">
        <v>70</v>
      </c>
    </row>
    <row r="36" spans="1:37">
      <c r="A36">
        <v>1</v>
      </c>
      <c r="B36" t="s">
        <v>51</v>
      </c>
      <c r="C36" t="s">
        <v>166</v>
      </c>
      <c r="D36" t="s">
        <v>167</v>
      </c>
      <c r="E36" t="s">
        <v>19</v>
      </c>
      <c r="F36" t="s">
        <v>168</v>
      </c>
      <c r="G36" t="s">
        <v>169</v>
      </c>
      <c r="H36" t="s">
        <v>75</v>
      </c>
      <c r="I36" t="s">
        <v>57</v>
      </c>
      <c r="J36" t="s">
        <v>76</v>
      </c>
      <c r="K36" t="s">
        <v>88</v>
      </c>
      <c r="L36" t="s">
        <v>60</v>
      </c>
      <c r="M36" t="s">
        <v>60</v>
      </c>
      <c r="N36" t="s">
        <v>19</v>
      </c>
      <c r="P36" t="s">
        <v>61</v>
      </c>
      <c r="Q36" t="s">
        <v>62</v>
      </c>
      <c r="R36" t="s">
        <v>60</v>
      </c>
      <c r="S36" t="s">
        <v>60</v>
      </c>
      <c r="T36">
        <v>43287.409189814804</v>
      </c>
      <c r="U36">
        <v>43227</v>
      </c>
      <c r="V36">
        <v>43280</v>
      </c>
      <c r="W36">
        <v>43747</v>
      </c>
      <c r="X36" s="2">
        <v>163000</v>
      </c>
      <c r="Y36" t="s">
        <v>170</v>
      </c>
      <c r="Z36" t="s">
        <v>170</v>
      </c>
      <c r="AA36">
        <v>4703</v>
      </c>
      <c r="AB36" t="s">
        <v>99</v>
      </c>
      <c r="AC36" t="s">
        <v>171</v>
      </c>
      <c r="AD36" t="s">
        <v>101</v>
      </c>
      <c r="AE36" t="s">
        <v>172</v>
      </c>
      <c r="AF36">
        <v>21983</v>
      </c>
      <c r="AG36" t="s">
        <v>68</v>
      </c>
      <c r="AH36" t="s">
        <v>99</v>
      </c>
      <c r="AI36" t="s">
        <v>173</v>
      </c>
      <c r="AJ36" t="s">
        <v>68</v>
      </c>
      <c r="AK36" t="s">
        <v>70</v>
      </c>
    </row>
    <row r="37" spans="1:37">
      <c r="A37">
        <v>1</v>
      </c>
      <c r="B37" t="s">
        <v>51</v>
      </c>
      <c r="C37" t="s">
        <v>174</v>
      </c>
      <c r="D37" t="s">
        <v>175</v>
      </c>
      <c r="E37" t="s">
        <v>19</v>
      </c>
      <c r="F37" t="s">
        <v>176</v>
      </c>
      <c r="G37" t="s">
        <v>177</v>
      </c>
      <c r="H37" t="s">
        <v>75</v>
      </c>
      <c r="I37" t="s">
        <v>57</v>
      </c>
      <c r="J37" t="s">
        <v>76</v>
      </c>
      <c r="K37" t="s">
        <v>88</v>
      </c>
      <c r="L37" t="s">
        <v>60</v>
      </c>
      <c r="M37" t="s">
        <v>60</v>
      </c>
      <c r="N37" t="s">
        <v>19</v>
      </c>
      <c r="P37" t="s">
        <v>61</v>
      </c>
      <c r="Q37" t="s">
        <v>62</v>
      </c>
      <c r="R37" t="s">
        <v>60</v>
      </c>
      <c r="S37" t="s">
        <v>60</v>
      </c>
      <c r="T37">
        <v>43287.409201388902</v>
      </c>
      <c r="U37">
        <v>43227</v>
      </c>
      <c r="V37">
        <v>43279</v>
      </c>
      <c r="W37">
        <v>43794</v>
      </c>
      <c r="X37" s="2">
        <v>77020</v>
      </c>
      <c r="Y37" t="s">
        <v>178</v>
      </c>
      <c r="Z37" t="s">
        <v>178</v>
      </c>
      <c r="AA37">
        <v>4470</v>
      </c>
      <c r="AB37" t="s">
        <v>99</v>
      </c>
      <c r="AC37" t="s">
        <v>179</v>
      </c>
      <c r="AD37" t="s">
        <v>101</v>
      </c>
      <c r="AE37" t="s">
        <v>180</v>
      </c>
      <c r="AF37">
        <v>41718</v>
      </c>
      <c r="AG37" t="s">
        <v>68</v>
      </c>
      <c r="AH37" t="s">
        <v>99</v>
      </c>
      <c r="AI37" t="s">
        <v>181</v>
      </c>
      <c r="AJ37" t="s">
        <v>68</v>
      </c>
      <c r="AK37" t="s">
        <v>70</v>
      </c>
    </row>
    <row r="38" spans="1:37">
      <c r="A38">
        <v>1</v>
      </c>
      <c r="B38" t="s">
        <v>51</v>
      </c>
      <c r="C38" t="s">
        <v>182</v>
      </c>
      <c r="D38" t="s">
        <v>183</v>
      </c>
      <c r="E38" t="s">
        <v>19</v>
      </c>
      <c r="F38" t="s">
        <v>184</v>
      </c>
      <c r="G38" t="s">
        <v>185</v>
      </c>
      <c r="H38" t="s">
        <v>75</v>
      </c>
      <c r="I38" t="s">
        <v>57</v>
      </c>
      <c r="J38" t="s">
        <v>76</v>
      </c>
      <c r="K38" t="s">
        <v>88</v>
      </c>
      <c r="L38" t="s">
        <v>60</v>
      </c>
      <c r="M38" t="s">
        <v>60</v>
      </c>
      <c r="N38" t="s">
        <v>19</v>
      </c>
      <c r="P38" t="s">
        <v>61</v>
      </c>
      <c r="Q38" t="s">
        <v>62</v>
      </c>
      <c r="R38" t="s">
        <v>60</v>
      </c>
      <c r="S38" t="s">
        <v>60</v>
      </c>
      <c r="T38">
        <v>43287.409212963001</v>
      </c>
      <c r="U38">
        <v>43227</v>
      </c>
      <c r="V38">
        <v>43278</v>
      </c>
      <c r="W38">
        <v>43749</v>
      </c>
      <c r="X38" s="2">
        <v>48400</v>
      </c>
      <c r="Y38" t="s">
        <v>186</v>
      </c>
      <c r="Z38" t="s">
        <v>186</v>
      </c>
      <c r="AA38">
        <v>2500</v>
      </c>
      <c r="AB38" t="s">
        <v>79</v>
      </c>
      <c r="AC38" t="s">
        <v>187</v>
      </c>
      <c r="AD38" t="s">
        <v>91</v>
      </c>
      <c r="AE38" t="s">
        <v>188</v>
      </c>
      <c r="AF38">
        <v>26995</v>
      </c>
      <c r="AG38" t="s">
        <v>68</v>
      </c>
      <c r="AH38" t="s">
        <v>79</v>
      </c>
      <c r="AI38" t="s">
        <v>189</v>
      </c>
      <c r="AJ38" t="s">
        <v>68</v>
      </c>
      <c r="AK38" t="s">
        <v>70</v>
      </c>
    </row>
    <row r="39" spans="1:37">
      <c r="A39">
        <v>1</v>
      </c>
      <c r="B39" t="s">
        <v>51</v>
      </c>
      <c r="C39" t="s">
        <v>190</v>
      </c>
      <c r="D39" t="s">
        <v>191</v>
      </c>
      <c r="E39" t="s">
        <v>19</v>
      </c>
      <c r="F39" t="s">
        <v>192</v>
      </c>
      <c r="G39" t="s">
        <v>193</v>
      </c>
      <c r="H39" t="s">
        <v>75</v>
      </c>
      <c r="I39" t="s">
        <v>57</v>
      </c>
      <c r="J39" t="s">
        <v>76</v>
      </c>
      <c r="K39" t="s">
        <v>88</v>
      </c>
      <c r="L39" t="s">
        <v>60</v>
      </c>
      <c r="M39" t="s">
        <v>60</v>
      </c>
      <c r="N39" t="s">
        <v>19</v>
      </c>
      <c r="P39" t="s">
        <v>61</v>
      </c>
      <c r="Q39" t="s">
        <v>62</v>
      </c>
      <c r="R39" t="s">
        <v>60</v>
      </c>
      <c r="S39" t="s">
        <v>60</v>
      </c>
      <c r="T39">
        <v>43287.409224536997</v>
      </c>
      <c r="U39">
        <v>43227</v>
      </c>
      <c r="V39">
        <v>43280</v>
      </c>
      <c r="W39">
        <v>43798</v>
      </c>
      <c r="X39" s="2">
        <v>6414</v>
      </c>
      <c r="Y39" t="s">
        <v>194</v>
      </c>
      <c r="Z39" t="s">
        <v>194</v>
      </c>
      <c r="AA39">
        <v>3153</v>
      </c>
      <c r="AB39" t="s">
        <v>64</v>
      </c>
      <c r="AC39" t="s">
        <v>195</v>
      </c>
      <c r="AD39" t="s">
        <v>66</v>
      </c>
      <c r="AE39" t="s">
        <v>196</v>
      </c>
      <c r="AF39">
        <v>20270</v>
      </c>
      <c r="AG39" t="s">
        <v>68</v>
      </c>
      <c r="AH39" t="s">
        <v>64</v>
      </c>
      <c r="AI39" t="s">
        <v>197</v>
      </c>
      <c r="AJ39" t="s">
        <v>68</v>
      </c>
      <c r="AK39" t="s">
        <v>70</v>
      </c>
    </row>
    <row r="40" spans="1:37">
      <c r="A40">
        <v>1</v>
      </c>
      <c r="B40" t="s">
        <v>51</v>
      </c>
      <c r="C40" t="s">
        <v>198</v>
      </c>
      <c r="D40" t="s">
        <v>199</v>
      </c>
      <c r="E40" t="s">
        <v>19</v>
      </c>
      <c r="F40" t="s">
        <v>200</v>
      </c>
      <c r="G40" t="s">
        <v>201</v>
      </c>
      <c r="H40" t="s">
        <v>75</v>
      </c>
      <c r="I40" t="s">
        <v>57</v>
      </c>
      <c r="J40" t="s">
        <v>76</v>
      </c>
      <c r="K40" t="s">
        <v>88</v>
      </c>
      <c r="L40" t="s">
        <v>60</v>
      </c>
      <c r="M40" t="s">
        <v>60</v>
      </c>
      <c r="N40" t="s">
        <v>19</v>
      </c>
      <c r="P40" t="s">
        <v>61</v>
      </c>
      <c r="Q40" t="s">
        <v>62</v>
      </c>
      <c r="R40" t="s">
        <v>60</v>
      </c>
      <c r="S40" t="s">
        <v>60</v>
      </c>
      <c r="T40">
        <v>43287.409236111103</v>
      </c>
      <c r="U40">
        <v>43227</v>
      </c>
      <c r="V40">
        <v>43279</v>
      </c>
      <c r="W40">
        <v>44172</v>
      </c>
      <c r="X40" s="2">
        <v>901100</v>
      </c>
      <c r="Y40" t="s">
        <v>202</v>
      </c>
      <c r="Z40" t="s">
        <v>202</v>
      </c>
      <c r="AA40">
        <v>2450</v>
      </c>
      <c r="AB40" t="s">
        <v>79</v>
      </c>
      <c r="AC40" t="s">
        <v>203</v>
      </c>
      <c r="AD40" t="s">
        <v>81</v>
      </c>
      <c r="AE40" t="s">
        <v>204</v>
      </c>
      <c r="AF40">
        <v>14336</v>
      </c>
      <c r="AG40" t="s">
        <v>68</v>
      </c>
      <c r="AH40" t="s">
        <v>79</v>
      </c>
      <c r="AI40" t="s">
        <v>205</v>
      </c>
      <c r="AJ40" t="s">
        <v>68</v>
      </c>
      <c r="AK40" t="s">
        <v>70</v>
      </c>
    </row>
    <row r="41" spans="1:37">
      <c r="A41">
        <v>1</v>
      </c>
      <c r="B41" t="s">
        <v>51</v>
      </c>
      <c r="C41" t="s">
        <v>206</v>
      </c>
      <c r="D41" t="s">
        <v>207</v>
      </c>
      <c r="E41" t="s">
        <v>19</v>
      </c>
      <c r="F41" t="s">
        <v>208</v>
      </c>
      <c r="G41" t="s">
        <v>209</v>
      </c>
      <c r="H41" t="s">
        <v>75</v>
      </c>
      <c r="I41" t="s">
        <v>57</v>
      </c>
      <c r="J41" t="s">
        <v>76</v>
      </c>
      <c r="K41" t="s">
        <v>88</v>
      </c>
      <c r="L41" t="s">
        <v>60</v>
      </c>
      <c r="M41" t="s">
        <v>60</v>
      </c>
      <c r="N41" t="s">
        <v>19</v>
      </c>
      <c r="P41" t="s">
        <v>61</v>
      </c>
      <c r="Q41" t="s">
        <v>62</v>
      </c>
      <c r="R41" t="s">
        <v>60</v>
      </c>
      <c r="S41" t="s">
        <v>60</v>
      </c>
      <c r="T41">
        <v>43287.409247685202</v>
      </c>
      <c r="U41">
        <v>43227</v>
      </c>
      <c r="V41">
        <v>43280</v>
      </c>
      <c r="W41">
        <v>43807</v>
      </c>
      <c r="X41" s="2">
        <v>307085</v>
      </c>
      <c r="Y41" t="s">
        <v>210</v>
      </c>
      <c r="Z41" t="s">
        <v>210</v>
      </c>
      <c r="AA41">
        <v>6258</v>
      </c>
      <c r="AB41" t="s">
        <v>139</v>
      </c>
      <c r="AC41" t="s">
        <v>211</v>
      </c>
      <c r="AD41" t="s">
        <v>66</v>
      </c>
      <c r="AE41" t="s">
        <v>212</v>
      </c>
      <c r="AF41">
        <v>26348</v>
      </c>
      <c r="AG41" t="s">
        <v>68</v>
      </c>
      <c r="AH41" t="s">
        <v>139</v>
      </c>
      <c r="AI41" t="s">
        <v>213</v>
      </c>
      <c r="AJ41" t="s">
        <v>68</v>
      </c>
      <c r="AK41" t="s">
        <v>70</v>
      </c>
    </row>
    <row r="42" spans="1:37">
      <c r="A42">
        <v>1</v>
      </c>
      <c r="B42" t="s">
        <v>51</v>
      </c>
      <c r="C42" t="s">
        <v>214</v>
      </c>
      <c r="D42" t="s">
        <v>215</v>
      </c>
      <c r="E42" t="s">
        <v>19</v>
      </c>
      <c r="F42" t="s">
        <v>216</v>
      </c>
      <c r="G42" t="s">
        <v>217</v>
      </c>
      <c r="H42" t="s">
        <v>75</v>
      </c>
      <c r="I42" t="s">
        <v>57</v>
      </c>
      <c r="J42" t="s">
        <v>76</v>
      </c>
      <c r="K42" t="s">
        <v>88</v>
      </c>
      <c r="L42" t="s">
        <v>60</v>
      </c>
      <c r="M42" t="s">
        <v>60</v>
      </c>
      <c r="N42" t="s">
        <v>19</v>
      </c>
      <c r="P42" t="s">
        <v>61</v>
      </c>
      <c r="Q42" t="s">
        <v>62</v>
      </c>
      <c r="R42" t="s">
        <v>60</v>
      </c>
      <c r="S42" t="s">
        <v>60</v>
      </c>
      <c r="T42">
        <v>43287.409259259301</v>
      </c>
      <c r="U42">
        <v>43227</v>
      </c>
      <c r="V42">
        <v>43278</v>
      </c>
      <c r="W42">
        <v>43833</v>
      </c>
      <c r="X42" s="2">
        <v>233327</v>
      </c>
      <c r="Y42" t="s">
        <v>218</v>
      </c>
      <c r="Z42" t="s">
        <v>218</v>
      </c>
      <c r="AA42">
        <v>822</v>
      </c>
      <c r="AB42" t="s">
        <v>219</v>
      </c>
      <c r="AC42" t="s">
        <v>220</v>
      </c>
      <c r="AD42" t="s">
        <v>91</v>
      </c>
      <c r="AE42" t="s">
        <v>221</v>
      </c>
      <c r="AF42">
        <v>5292</v>
      </c>
      <c r="AG42" t="s">
        <v>68</v>
      </c>
      <c r="AH42" t="s">
        <v>219</v>
      </c>
      <c r="AI42" t="s">
        <v>222</v>
      </c>
      <c r="AJ42" t="s">
        <v>68</v>
      </c>
      <c r="AK42" t="s">
        <v>70</v>
      </c>
    </row>
    <row r="43" spans="1:37">
      <c r="A43">
        <v>1</v>
      </c>
      <c r="B43" t="s">
        <v>51</v>
      </c>
      <c r="C43" t="s">
        <v>223</v>
      </c>
      <c r="D43" t="s">
        <v>224</v>
      </c>
      <c r="E43" t="s">
        <v>19</v>
      </c>
      <c r="F43" t="s">
        <v>225</v>
      </c>
      <c r="G43" t="s">
        <v>226</v>
      </c>
      <c r="H43" t="s">
        <v>75</v>
      </c>
      <c r="I43" t="s">
        <v>57</v>
      </c>
      <c r="J43" t="s">
        <v>76</v>
      </c>
      <c r="K43" t="s">
        <v>88</v>
      </c>
      <c r="L43" t="s">
        <v>60</v>
      </c>
      <c r="M43" t="s">
        <v>60</v>
      </c>
      <c r="N43" t="s">
        <v>19</v>
      </c>
      <c r="P43" t="s">
        <v>61</v>
      </c>
      <c r="Q43" t="s">
        <v>62</v>
      </c>
      <c r="R43" t="s">
        <v>60</v>
      </c>
      <c r="S43" t="s">
        <v>60</v>
      </c>
      <c r="T43">
        <v>43287.409282407403</v>
      </c>
      <c r="U43">
        <v>43227</v>
      </c>
      <c r="V43">
        <v>43279</v>
      </c>
      <c r="W43">
        <v>44172</v>
      </c>
      <c r="X43" s="2">
        <v>504740</v>
      </c>
      <c r="Y43" t="s">
        <v>227</v>
      </c>
      <c r="Z43" t="s">
        <v>227</v>
      </c>
      <c r="AA43">
        <v>6725</v>
      </c>
      <c r="AB43" t="s">
        <v>139</v>
      </c>
      <c r="AC43" t="s">
        <v>228</v>
      </c>
      <c r="AD43" t="s">
        <v>66</v>
      </c>
      <c r="AE43" t="s">
        <v>229</v>
      </c>
      <c r="AF43">
        <v>22943</v>
      </c>
      <c r="AG43" t="s">
        <v>68</v>
      </c>
      <c r="AH43" t="s">
        <v>139</v>
      </c>
      <c r="AI43" t="s">
        <v>230</v>
      </c>
      <c r="AJ43" t="s">
        <v>68</v>
      </c>
      <c r="AK43" t="s">
        <v>70</v>
      </c>
    </row>
    <row r="44" spans="1:37">
      <c r="A44">
        <v>1</v>
      </c>
      <c r="B44" t="s">
        <v>51</v>
      </c>
      <c r="C44" t="s">
        <v>231</v>
      </c>
      <c r="D44" t="s">
        <v>232</v>
      </c>
      <c r="E44" t="s">
        <v>19</v>
      </c>
      <c r="F44" t="s">
        <v>233</v>
      </c>
      <c r="G44" t="s">
        <v>234</v>
      </c>
      <c r="H44" t="s">
        <v>75</v>
      </c>
      <c r="I44" t="s">
        <v>57</v>
      </c>
      <c r="J44" t="s">
        <v>76</v>
      </c>
      <c r="K44" t="s">
        <v>88</v>
      </c>
      <c r="L44" t="s">
        <v>60</v>
      </c>
      <c r="M44" t="s">
        <v>60</v>
      </c>
      <c r="N44" t="s">
        <v>19</v>
      </c>
      <c r="P44" t="s">
        <v>61</v>
      </c>
      <c r="Q44" t="s">
        <v>62</v>
      </c>
      <c r="R44" t="s">
        <v>60</v>
      </c>
      <c r="S44" t="s">
        <v>60</v>
      </c>
      <c r="T44">
        <v>43287.409293981502</v>
      </c>
      <c r="U44">
        <v>43227</v>
      </c>
      <c r="V44">
        <v>43279</v>
      </c>
      <c r="W44">
        <v>44115</v>
      </c>
      <c r="X44" s="2">
        <v>471681</v>
      </c>
      <c r="Y44" t="s">
        <v>235</v>
      </c>
      <c r="Z44" t="s">
        <v>235</v>
      </c>
      <c r="AA44">
        <v>2800</v>
      </c>
      <c r="AB44" t="s">
        <v>79</v>
      </c>
      <c r="AC44" t="s">
        <v>109</v>
      </c>
      <c r="AD44" t="s">
        <v>81</v>
      </c>
      <c r="AE44" t="s">
        <v>110</v>
      </c>
      <c r="AF44">
        <v>27724</v>
      </c>
      <c r="AG44" t="s">
        <v>68</v>
      </c>
      <c r="AH44" t="s">
        <v>79</v>
      </c>
      <c r="AI44" t="s">
        <v>236</v>
      </c>
      <c r="AJ44" t="s">
        <v>68</v>
      </c>
      <c r="AK44" t="s">
        <v>70</v>
      </c>
    </row>
    <row r="45" spans="1:37">
      <c r="A45">
        <v>1</v>
      </c>
      <c r="B45" t="s">
        <v>51</v>
      </c>
      <c r="C45" t="s">
        <v>237</v>
      </c>
      <c r="D45" t="s">
        <v>238</v>
      </c>
      <c r="E45" t="s">
        <v>19</v>
      </c>
      <c r="F45" t="s">
        <v>239</v>
      </c>
      <c r="G45" t="s">
        <v>240</v>
      </c>
      <c r="H45" t="s">
        <v>75</v>
      </c>
      <c r="I45" t="s">
        <v>57</v>
      </c>
      <c r="J45" t="s">
        <v>76</v>
      </c>
      <c r="K45" t="s">
        <v>88</v>
      </c>
      <c r="L45" t="s">
        <v>60</v>
      </c>
      <c r="M45" t="s">
        <v>60</v>
      </c>
      <c r="N45" t="s">
        <v>19</v>
      </c>
      <c r="P45" t="s">
        <v>61</v>
      </c>
      <c r="Q45" t="s">
        <v>62</v>
      </c>
      <c r="R45" t="s">
        <v>60</v>
      </c>
      <c r="S45" t="s">
        <v>60</v>
      </c>
      <c r="T45">
        <v>43287.4093055556</v>
      </c>
      <c r="U45">
        <v>43227</v>
      </c>
      <c r="V45">
        <v>43278</v>
      </c>
      <c r="W45">
        <v>43677</v>
      </c>
      <c r="X45" s="2">
        <v>47000</v>
      </c>
      <c r="Y45" t="s">
        <v>241</v>
      </c>
      <c r="Z45" t="s">
        <v>241</v>
      </c>
      <c r="AA45">
        <v>2250</v>
      </c>
      <c r="AB45" t="s">
        <v>79</v>
      </c>
      <c r="AC45" t="s">
        <v>242</v>
      </c>
      <c r="AD45" t="s">
        <v>91</v>
      </c>
      <c r="AE45" t="s">
        <v>243</v>
      </c>
      <c r="AF45">
        <v>3035</v>
      </c>
      <c r="AG45" t="s">
        <v>68</v>
      </c>
      <c r="AH45" t="s">
        <v>79</v>
      </c>
      <c r="AI45" t="s">
        <v>244</v>
      </c>
      <c r="AJ45" t="s">
        <v>68</v>
      </c>
      <c r="AK45" t="s">
        <v>70</v>
      </c>
    </row>
    <row r="46" spans="1:37">
      <c r="A46">
        <v>1</v>
      </c>
      <c r="B46" t="s">
        <v>51</v>
      </c>
      <c r="C46" t="s">
        <v>245</v>
      </c>
      <c r="D46" t="s">
        <v>246</v>
      </c>
      <c r="E46" t="s">
        <v>19</v>
      </c>
      <c r="F46" t="s">
        <v>247</v>
      </c>
      <c r="G46" t="s">
        <v>248</v>
      </c>
      <c r="H46" t="s">
        <v>75</v>
      </c>
      <c r="I46" t="s">
        <v>57</v>
      </c>
      <c r="J46" t="s">
        <v>76</v>
      </c>
      <c r="K46" t="s">
        <v>88</v>
      </c>
      <c r="L46" t="s">
        <v>60</v>
      </c>
      <c r="M46" t="s">
        <v>60</v>
      </c>
      <c r="N46" t="s">
        <v>19</v>
      </c>
      <c r="P46" t="s">
        <v>61</v>
      </c>
      <c r="Q46" t="s">
        <v>62</v>
      </c>
      <c r="R46" t="s">
        <v>60</v>
      </c>
      <c r="S46" t="s">
        <v>60</v>
      </c>
      <c r="T46">
        <v>43287.409317129597</v>
      </c>
      <c r="U46">
        <v>43227</v>
      </c>
      <c r="V46">
        <v>43280</v>
      </c>
      <c r="W46">
        <v>44172</v>
      </c>
      <c r="X46" s="2">
        <v>257166</v>
      </c>
      <c r="Y46" t="s">
        <v>249</v>
      </c>
      <c r="Z46" t="s">
        <v>249</v>
      </c>
      <c r="AA46">
        <v>6401</v>
      </c>
      <c r="AB46" t="s">
        <v>139</v>
      </c>
      <c r="AC46" t="s">
        <v>250</v>
      </c>
      <c r="AD46" t="s">
        <v>66</v>
      </c>
      <c r="AE46" t="s">
        <v>251</v>
      </c>
      <c r="AF46">
        <v>15033</v>
      </c>
      <c r="AG46" t="s">
        <v>68</v>
      </c>
      <c r="AH46" t="s">
        <v>139</v>
      </c>
      <c r="AI46" t="s">
        <v>252</v>
      </c>
      <c r="AJ46" t="s">
        <v>68</v>
      </c>
      <c r="AK46" t="s">
        <v>70</v>
      </c>
    </row>
    <row r="47" spans="1:37">
      <c r="A47">
        <v>1</v>
      </c>
      <c r="B47" t="s">
        <v>51</v>
      </c>
      <c r="C47" t="s">
        <v>253</v>
      </c>
      <c r="D47" t="s">
        <v>254</v>
      </c>
      <c r="E47" t="s">
        <v>19</v>
      </c>
      <c r="F47" t="s">
        <v>255</v>
      </c>
      <c r="G47" t="s">
        <v>256</v>
      </c>
      <c r="H47" t="s">
        <v>75</v>
      </c>
      <c r="I47" t="s">
        <v>57</v>
      </c>
      <c r="J47" t="s">
        <v>76</v>
      </c>
      <c r="K47" t="s">
        <v>88</v>
      </c>
      <c r="L47" t="s">
        <v>60</v>
      </c>
      <c r="M47" t="s">
        <v>60</v>
      </c>
      <c r="N47" t="s">
        <v>19</v>
      </c>
      <c r="P47" t="s">
        <v>61</v>
      </c>
      <c r="Q47" t="s">
        <v>62</v>
      </c>
      <c r="R47" t="s">
        <v>60</v>
      </c>
      <c r="S47" t="s">
        <v>60</v>
      </c>
      <c r="T47">
        <v>43287.409328703703</v>
      </c>
      <c r="U47">
        <v>43227</v>
      </c>
      <c r="V47">
        <v>43280</v>
      </c>
      <c r="W47">
        <v>43556</v>
      </c>
      <c r="X47" s="2">
        <v>56222</v>
      </c>
      <c r="Y47" t="s">
        <v>257</v>
      </c>
      <c r="Z47" t="s">
        <v>257</v>
      </c>
      <c r="AA47">
        <v>6210</v>
      </c>
      <c r="AB47" t="s">
        <v>139</v>
      </c>
      <c r="AC47" t="s">
        <v>258</v>
      </c>
      <c r="AD47" t="s">
        <v>66</v>
      </c>
      <c r="AE47" t="s">
        <v>259</v>
      </c>
      <c r="AF47">
        <v>21002</v>
      </c>
      <c r="AG47" t="s">
        <v>68</v>
      </c>
      <c r="AH47" t="s">
        <v>139</v>
      </c>
      <c r="AI47" t="s">
        <v>260</v>
      </c>
      <c r="AJ47" t="s">
        <v>68</v>
      </c>
      <c r="AK47" t="s">
        <v>70</v>
      </c>
    </row>
    <row r="48" spans="1:37">
      <c r="A48">
        <v>1</v>
      </c>
      <c r="B48" t="s">
        <v>51</v>
      </c>
      <c r="C48" t="s">
        <v>261</v>
      </c>
      <c r="D48" t="s">
        <v>262</v>
      </c>
      <c r="E48" t="s">
        <v>19</v>
      </c>
      <c r="F48" t="s">
        <v>263</v>
      </c>
      <c r="G48" t="s">
        <v>264</v>
      </c>
      <c r="H48" t="s">
        <v>75</v>
      </c>
      <c r="I48" t="s">
        <v>57</v>
      </c>
      <c r="J48" t="s">
        <v>76</v>
      </c>
      <c r="K48" t="s">
        <v>88</v>
      </c>
      <c r="L48" t="s">
        <v>60</v>
      </c>
      <c r="M48" t="s">
        <v>60</v>
      </c>
      <c r="N48" t="s">
        <v>19</v>
      </c>
      <c r="P48" t="s">
        <v>61</v>
      </c>
      <c r="Q48" t="s">
        <v>62</v>
      </c>
      <c r="R48" t="s">
        <v>60</v>
      </c>
      <c r="S48" t="s">
        <v>60</v>
      </c>
      <c r="T48">
        <v>43287.409340277802</v>
      </c>
      <c r="U48">
        <v>43227</v>
      </c>
      <c r="V48">
        <v>43279</v>
      </c>
      <c r="W48">
        <v>43681</v>
      </c>
      <c r="X48" s="2">
        <v>469000</v>
      </c>
      <c r="Y48" t="s">
        <v>265</v>
      </c>
      <c r="Z48" t="s">
        <v>265</v>
      </c>
      <c r="AA48">
        <v>6230</v>
      </c>
      <c r="AB48" t="s">
        <v>139</v>
      </c>
      <c r="AC48" t="s">
        <v>211</v>
      </c>
      <c r="AD48" t="s">
        <v>66</v>
      </c>
      <c r="AE48" t="s">
        <v>212</v>
      </c>
      <c r="AF48">
        <v>26348</v>
      </c>
      <c r="AG48" t="s">
        <v>68</v>
      </c>
      <c r="AH48" t="s">
        <v>139</v>
      </c>
      <c r="AI48" t="s">
        <v>266</v>
      </c>
      <c r="AJ48" t="s">
        <v>68</v>
      </c>
      <c r="AK48" t="s">
        <v>70</v>
      </c>
    </row>
    <row r="49" spans="1:37">
      <c r="A49">
        <v>1</v>
      </c>
      <c r="B49" t="s">
        <v>51</v>
      </c>
      <c r="C49" t="s">
        <v>267</v>
      </c>
      <c r="D49" t="s">
        <v>268</v>
      </c>
      <c r="E49" t="s">
        <v>19</v>
      </c>
      <c r="F49" t="s">
        <v>269</v>
      </c>
      <c r="G49" t="s">
        <v>270</v>
      </c>
      <c r="H49" t="s">
        <v>75</v>
      </c>
      <c r="I49" t="s">
        <v>57</v>
      </c>
      <c r="J49" t="s">
        <v>76</v>
      </c>
      <c r="K49" t="s">
        <v>88</v>
      </c>
      <c r="L49" t="s">
        <v>60</v>
      </c>
      <c r="M49" t="s">
        <v>60</v>
      </c>
      <c r="N49" t="s">
        <v>19</v>
      </c>
      <c r="P49" t="s">
        <v>61</v>
      </c>
      <c r="Q49" t="s">
        <v>62</v>
      </c>
      <c r="R49" t="s">
        <v>60</v>
      </c>
      <c r="S49" t="s">
        <v>60</v>
      </c>
      <c r="T49">
        <v>43287.409363425897</v>
      </c>
      <c r="U49">
        <v>43227</v>
      </c>
      <c r="V49">
        <v>43280</v>
      </c>
      <c r="W49">
        <v>43608</v>
      </c>
      <c r="X49" s="2">
        <v>13910</v>
      </c>
      <c r="Y49" t="s">
        <v>271</v>
      </c>
      <c r="Z49" t="s">
        <v>271</v>
      </c>
      <c r="AA49">
        <v>6275</v>
      </c>
      <c r="AB49" t="s">
        <v>139</v>
      </c>
      <c r="AC49" t="s">
        <v>211</v>
      </c>
      <c r="AD49" t="s">
        <v>66</v>
      </c>
      <c r="AE49" t="s">
        <v>212</v>
      </c>
      <c r="AF49">
        <v>26348</v>
      </c>
      <c r="AG49" t="s">
        <v>68</v>
      </c>
      <c r="AH49" t="s">
        <v>139</v>
      </c>
      <c r="AI49" t="s">
        <v>272</v>
      </c>
      <c r="AJ49" t="s">
        <v>68</v>
      </c>
      <c r="AK49" t="s">
        <v>70</v>
      </c>
    </row>
    <row r="50" spans="1:37">
      <c r="A50">
        <v>1</v>
      </c>
      <c r="B50" t="s">
        <v>51</v>
      </c>
      <c r="C50" t="s">
        <v>273</v>
      </c>
      <c r="D50" t="s">
        <v>274</v>
      </c>
      <c r="E50" t="s">
        <v>19</v>
      </c>
      <c r="F50" t="s">
        <v>275</v>
      </c>
      <c r="G50" t="s">
        <v>276</v>
      </c>
      <c r="H50" t="s">
        <v>75</v>
      </c>
      <c r="I50" t="s">
        <v>57</v>
      </c>
      <c r="J50" t="s">
        <v>76</v>
      </c>
      <c r="K50" t="s">
        <v>88</v>
      </c>
      <c r="L50" t="s">
        <v>60</v>
      </c>
      <c r="M50" t="s">
        <v>60</v>
      </c>
      <c r="N50" t="s">
        <v>19</v>
      </c>
      <c r="P50" t="s">
        <v>61</v>
      </c>
      <c r="Q50" t="s">
        <v>62</v>
      </c>
      <c r="R50" t="s">
        <v>60</v>
      </c>
      <c r="S50" t="s">
        <v>60</v>
      </c>
      <c r="T50">
        <v>43287.409386574102</v>
      </c>
      <c r="U50">
        <v>43227</v>
      </c>
      <c r="V50">
        <v>43278</v>
      </c>
      <c r="W50">
        <v>43583</v>
      </c>
      <c r="X50" s="2">
        <v>4980</v>
      </c>
      <c r="Y50" t="s">
        <v>277</v>
      </c>
      <c r="Z50" t="s">
        <v>277</v>
      </c>
      <c r="AA50">
        <v>4343</v>
      </c>
      <c r="AB50" t="s">
        <v>99</v>
      </c>
      <c r="AC50" t="s">
        <v>278</v>
      </c>
      <c r="AD50" t="s">
        <v>101</v>
      </c>
      <c r="AE50" t="s">
        <v>279</v>
      </c>
      <c r="AF50">
        <v>28249</v>
      </c>
      <c r="AG50" t="s">
        <v>68</v>
      </c>
      <c r="AH50" t="s">
        <v>99</v>
      </c>
      <c r="AI50" t="s">
        <v>280</v>
      </c>
      <c r="AJ50" t="s">
        <v>68</v>
      </c>
      <c r="AK50" t="s">
        <v>70</v>
      </c>
    </row>
    <row r="51" spans="1:37">
      <c r="A51">
        <v>1</v>
      </c>
      <c r="B51" t="s">
        <v>51</v>
      </c>
      <c r="C51" t="s">
        <v>281</v>
      </c>
      <c r="D51" t="s">
        <v>282</v>
      </c>
      <c r="E51" t="s">
        <v>19</v>
      </c>
      <c r="F51" t="s">
        <v>283</v>
      </c>
      <c r="G51" t="s">
        <v>284</v>
      </c>
      <c r="H51" t="s">
        <v>75</v>
      </c>
      <c r="I51" t="s">
        <v>57</v>
      </c>
      <c r="J51" t="s">
        <v>76</v>
      </c>
      <c r="K51" t="s">
        <v>88</v>
      </c>
      <c r="L51" t="s">
        <v>60</v>
      </c>
      <c r="M51" t="s">
        <v>60</v>
      </c>
      <c r="N51" t="s">
        <v>19</v>
      </c>
      <c r="P51" t="s">
        <v>61</v>
      </c>
      <c r="Q51" t="s">
        <v>62</v>
      </c>
      <c r="R51" t="s">
        <v>60</v>
      </c>
      <c r="S51" t="s">
        <v>60</v>
      </c>
      <c r="T51">
        <v>43287.409398148098</v>
      </c>
      <c r="U51">
        <v>43227</v>
      </c>
      <c r="V51">
        <v>43279</v>
      </c>
      <c r="W51">
        <v>43584</v>
      </c>
      <c r="X51" s="2">
        <v>41728</v>
      </c>
      <c r="Y51" t="s">
        <v>285</v>
      </c>
      <c r="Z51" t="s">
        <v>285</v>
      </c>
      <c r="AA51">
        <v>6442</v>
      </c>
      <c r="AB51" t="s">
        <v>139</v>
      </c>
      <c r="AC51" t="s">
        <v>286</v>
      </c>
      <c r="AD51" t="s">
        <v>66</v>
      </c>
      <c r="AE51" t="s">
        <v>287</v>
      </c>
      <c r="AF51">
        <v>24885</v>
      </c>
      <c r="AG51" t="s">
        <v>68</v>
      </c>
      <c r="AH51" t="s">
        <v>139</v>
      </c>
      <c r="AI51" t="s">
        <v>288</v>
      </c>
      <c r="AJ51" t="s">
        <v>68</v>
      </c>
      <c r="AK51" t="s">
        <v>70</v>
      </c>
    </row>
    <row r="52" spans="1:37">
      <c r="A52">
        <v>1</v>
      </c>
      <c r="B52" t="s">
        <v>51</v>
      </c>
      <c r="C52" t="s">
        <v>289</v>
      </c>
      <c r="D52" t="s">
        <v>290</v>
      </c>
      <c r="E52" t="s">
        <v>19</v>
      </c>
      <c r="F52" t="s">
        <v>291</v>
      </c>
      <c r="G52" t="s">
        <v>292</v>
      </c>
      <c r="H52" t="s">
        <v>75</v>
      </c>
      <c r="I52" t="s">
        <v>57</v>
      </c>
      <c r="J52" t="s">
        <v>76</v>
      </c>
      <c r="K52" t="s">
        <v>88</v>
      </c>
      <c r="L52" t="s">
        <v>60</v>
      </c>
      <c r="M52" t="s">
        <v>60</v>
      </c>
      <c r="N52" t="s">
        <v>19</v>
      </c>
      <c r="P52" t="s">
        <v>61</v>
      </c>
      <c r="Q52" t="s">
        <v>62</v>
      </c>
      <c r="R52" t="s">
        <v>60</v>
      </c>
      <c r="S52" t="s">
        <v>60</v>
      </c>
      <c r="T52">
        <v>43287.409421296303</v>
      </c>
      <c r="U52">
        <v>43227</v>
      </c>
      <c r="V52">
        <v>43278</v>
      </c>
      <c r="W52">
        <v>43898</v>
      </c>
      <c r="X52" s="2">
        <v>888013</v>
      </c>
      <c r="Y52" t="s">
        <v>293</v>
      </c>
      <c r="Z52" t="s">
        <v>293</v>
      </c>
      <c r="AA52">
        <v>4814</v>
      </c>
      <c r="AB52" t="s">
        <v>99</v>
      </c>
      <c r="AC52" t="s">
        <v>294</v>
      </c>
      <c r="AD52" t="s">
        <v>101</v>
      </c>
      <c r="AE52" t="s">
        <v>295</v>
      </c>
      <c r="AF52">
        <v>25959</v>
      </c>
      <c r="AG52" t="s">
        <v>68</v>
      </c>
      <c r="AH52" t="s">
        <v>99</v>
      </c>
      <c r="AI52" t="s">
        <v>296</v>
      </c>
      <c r="AJ52" t="s">
        <v>68</v>
      </c>
      <c r="AK52" t="s">
        <v>70</v>
      </c>
    </row>
    <row r="53" spans="1:37">
      <c r="A53">
        <v>1</v>
      </c>
      <c r="B53" t="s">
        <v>51</v>
      </c>
      <c r="C53" t="s">
        <v>297</v>
      </c>
      <c r="D53" t="s">
        <v>298</v>
      </c>
      <c r="E53" t="s">
        <v>19</v>
      </c>
      <c r="F53" t="s">
        <v>299</v>
      </c>
      <c r="G53" t="s">
        <v>300</v>
      </c>
      <c r="H53" t="s">
        <v>75</v>
      </c>
      <c r="I53" t="s">
        <v>57</v>
      </c>
      <c r="J53" t="s">
        <v>76</v>
      </c>
      <c r="K53" t="s">
        <v>88</v>
      </c>
      <c r="L53" t="s">
        <v>60</v>
      </c>
      <c r="M53" t="s">
        <v>60</v>
      </c>
      <c r="N53" t="s">
        <v>19</v>
      </c>
      <c r="P53" t="s">
        <v>61</v>
      </c>
      <c r="Q53" t="s">
        <v>62</v>
      </c>
      <c r="R53" t="s">
        <v>60</v>
      </c>
      <c r="S53" t="s">
        <v>60</v>
      </c>
      <c r="T53">
        <v>43287.409432870401</v>
      </c>
      <c r="U53">
        <v>43227</v>
      </c>
      <c r="V53">
        <v>43279</v>
      </c>
      <c r="W53">
        <v>43575</v>
      </c>
      <c r="X53" s="2">
        <v>39450</v>
      </c>
      <c r="Y53" t="s">
        <v>301</v>
      </c>
      <c r="Z53" t="s">
        <v>301</v>
      </c>
      <c r="AA53">
        <v>2671</v>
      </c>
      <c r="AB53" t="s">
        <v>79</v>
      </c>
      <c r="AC53" t="s">
        <v>302</v>
      </c>
      <c r="AD53" t="s">
        <v>81</v>
      </c>
      <c r="AE53" t="s">
        <v>303</v>
      </c>
      <c r="AF53">
        <v>31766</v>
      </c>
      <c r="AG53" t="s">
        <v>68</v>
      </c>
      <c r="AH53" t="s">
        <v>79</v>
      </c>
      <c r="AI53" t="s">
        <v>304</v>
      </c>
      <c r="AJ53" t="s">
        <v>68</v>
      </c>
      <c r="AK53" t="s">
        <v>70</v>
      </c>
    </row>
    <row r="54" spans="1:37">
      <c r="A54">
        <v>1</v>
      </c>
      <c r="B54" t="s">
        <v>51</v>
      </c>
      <c r="C54" t="s">
        <v>305</v>
      </c>
      <c r="D54" t="s">
        <v>306</v>
      </c>
      <c r="E54" t="s">
        <v>19</v>
      </c>
      <c r="F54" t="s">
        <v>307</v>
      </c>
      <c r="G54" t="s">
        <v>308</v>
      </c>
      <c r="H54" t="s">
        <v>75</v>
      </c>
      <c r="I54" t="s">
        <v>57</v>
      </c>
      <c r="J54" t="s">
        <v>76</v>
      </c>
      <c r="K54" t="s">
        <v>88</v>
      </c>
      <c r="L54" t="s">
        <v>60</v>
      </c>
      <c r="M54" t="s">
        <v>60</v>
      </c>
      <c r="N54" t="s">
        <v>19</v>
      </c>
      <c r="P54" t="s">
        <v>61</v>
      </c>
      <c r="Q54" t="s">
        <v>62</v>
      </c>
      <c r="R54" t="s">
        <v>60</v>
      </c>
      <c r="S54" t="s">
        <v>60</v>
      </c>
      <c r="T54">
        <v>43287.409444444398</v>
      </c>
      <c r="U54">
        <v>43227</v>
      </c>
      <c r="V54">
        <v>43278</v>
      </c>
      <c r="W54">
        <v>43616</v>
      </c>
      <c r="X54" s="2">
        <v>675000</v>
      </c>
      <c r="Y54" t="s">
        <v>309</v>
      </c>
      <c r="Z54" t="s">
        <v>309</v>
      </c>
      <c r="AA54">
        <v>6027</v>
      </c>
      <c r="AB54" t="s">
        <v>139</v>
      </c>
      <c r="AC54" t="s">
        <v>3641</v>
      </c>
      <c r="AD54" t="s">
        <v>66</v>
      </c>
      <c r="AE54" t="s">
        <v>3642</v>
      </c>
      <c r="AF54">
        <v>20691</v>
      </c>
      <c r="AG54" t="s">
        <v>68</v>
      </c>
      <c r="AH54" t="s">
        <v>139</v>
      </c>
      <c r="AI54" t="s">
        <v>310</v>
      </c>
      <c r="AJ54" t="s">
        <v>68</v>
      </c>
      <c r="AK54" t="s">
        <v>70</v>
      </c>
    </row>
    <row r="55" spans="1:37">
      <c r="A55">
        <v>1</v>
      </c>
      <c r="B55" t="s">
        <v>51</v>
      </c>
      <c r="C55" t="s">
        <v>311</v>
      </c>
      <c r="D55" t="s">
        <v>312</v>
      </c>
      <c r="E55" t="s">
        <v>19</v>
      </c>
      <c r="F55" t="s">
        <v>313</v>
      </c>
      <c r="G55" t="s">
        <v>314</v>
      </c>
      <c r="H55" t="s">
        <v>75</v>
      </c>
      <c r="I55" t="s">
        <v>57</v>
      </c>
      <c r="J55" t="s">
        <v>76</v>
      </c>
      <c r="K55" t="s">
        <v>315</v>
      </c>
      <c r="L55" t="s">
        <v>60</v>
      </c>
      <c r="M55" t="s">
        <v>60</v>
      </c>
      <c r="N55" t="s">
        <v>19</v>
      </c>
      <c r="P55" t="s">
        <v>61</v>
      </c>
      <c r="Q55" t="s">
        <v>62</v>
      </c>
      <c r="R55" t="s">
        <v>60</v>
      </c>
      <c r="S55" t="s">
        <v>60</v>
      </c>
      <c r="T55">
        <v>43287.409456018497</v>
      </c>
      <c r="U55">
        <v>43227</v>
      </c>
      <c r="V55">
        <v>43279</v>
      </c>
      <c r="W55">
        <v>43487</v>
      </c>
      <c r="X55" s="2">
        <v>32263</v>
      </c>
      <c r="Y55" t="s">
        <v>316</v>
      </c>
      <c r="Z55" t="s">
        <v>316</v>
      </c>
      <c r="AA55">
        <v>6502</v>
      </c>
      <c r="AB55" t="s">
        <v>139</v>
      </c>
      <c r="AC55" t="s">
        <v>250</v>
      </c>
      <c r="AD55" t="s">
        <v>66</v>
      </c>
      <c r="AE55" t="s">
        <v>251</v>
      </c>
      <c r="AF55">
        <v>15033</v>
      </c>
      <c r="AG55" t="s">
        <v>68</v>
      </c>
      <c r="AH55" t="s">
        <v>139</v>
      </c>
      <c r="AI55" t="s">
        <v>317</v>
      </c>
      <c r="AJ55" t="s">
        <v>68</v>
      </c>
      <c r="AK55" t="s">
        <v>70</v>
      </c>
    </row>
    <row r="56" spans="1:37">
      <c r="A56">
        <v>1</v>
      </c>
      <c r="B56" t="s">
        <v>51</v>
      </c>
      <c r="C56" t="s">
        <v>318</v>
      </c>
      <c r="D56" t="s">
        <v>319</v>
      </c>
      <c r="E56" t="s">
        <v>19</v>
      </c>
      <c r="F56" t="s">
        <v>320</v>
      </c>
      <c r="G56" t="s">
        <v>321</v>
      </c>
      <c r="H56" t="s">
        <v>75</v>
      </c>
      <c r="I56" t="s">
        <v>57</v>
      </c>
      <c r="J56" t="s">
        <v>76</v>
      </c>
      <c r="K56" t="s">
        <v>88</v>
      </c>
      <c r="L56" t="s">
        <v>60</v>
      </c>
      <c r="M56" t="s">
        <v>60</v>
      </c>
      <c r="N56" t="s">
        <v>19</v>
      </c>
      <c r="P56" t="s">
        <v>61</v>
      </c>
      <c r="Q56" t="s">
        <v>62</v>
      </c>
      <c r="R56" t="s">
        <v>60</v>
      </c>
      <c r="S56" t="s">
        <v>60</v>
      </c>
      <c r="T56">
        <v>43287.409467592603</v>
      </c>
      <c r="U56">
        <v>43227</v>
      </c>
      <c r="V56">
        <v>43280</v>
      </c>
      <c r="W56">
        <v>43516</v>
      </c>
      <c r="X56" s="2">
        <v>18375</v>
      </c>
      <c r="Y56" t="s">
        <v>322</v>
      </c>
      <c r="Z56" t="s">
        <v>322</v>
      </c>
      <c r="AA56">
        <v>6537</v>
      </c>
      <c r="AB56" t="s">
        <v>139</v>
      </c>
      <c r="AC56" t="s">
        <v>228</v>
      </c>
      <c r="AD56" t="s">
        <v>66</v>
      </c>
      <c r="AE56" t="s">
        <v>229</v>
      </c>
      <c r="AF56">
        <v>22943</v>
      </c>
      <c r="AG56" t="s">
        <v>68</v>
      </c>
      <c r="AH56" t="s">
        <v>139</v>
      </c>
      <c r="AI56" t="s">
        <v>323</v>
      </c>
      <c r="AJ56" t="s">
        <v>68</v>
      </c>
      <c r="AK56" t="s">
        <v>70</v>
      </c>
    </row>
    <row r="57" spans="1:37">
      <c r="A57">
        <v>1</v>
      </c>
      <c r="B57" t="s">
        <v>51</v>
      </c>
      <c r="C57" t="s">
        <v>324</v>
      </c>
      <c r="D57" t="s">
        <v>325</v>
      </c>
      <c r="E57" t="s">
        <v>19</v>
      </c>
      <c r="F57" t="s">
        <v>326</v>
      </c>
      <c r="G57" t="s">
        <v>327</v>
      </c>
      <c r="H57" t="s">
        <v>75</v>
      </c>
      <c r="I57" t="s">
        <v>57</v>
      </c>
      <c r="J57" t="s">
        <v>76</v>
      </c>
      <c r="K57" t="s">
        <v>328</v>
      </c>
      <c r="L57" t="s">
        <v>60</v>
      </c>
      <c r="M57" t="s">
        <v>60</v>
      </c>
      <c r="N57" t="s">
        <v>19</v>
      </c>
      <c r="P57" t="s">
        <v>61</v>
      </c>
      <c r="Q57" t="s">
        <v>62</v>
      </c>
      <c r="R57" t="s">
        <v>60</v>
      </c>
      <c r="S57" t="s">
        <v>60</v>
      </c>
      <c r="T57">
        <v>43287.409479166701</v>
      </c>
      <c r="U57">
        <v>43227</v>
      </c>
      <c r="V57">
        <v>43278</v>
      </c>
      <c r="W57">
        <v>43524</v>
      </c>
      <c r="X57" s="2">
        <v>11531</v>
      </c>
      <c r="Y57" t="s">
        <v>329</v>
      </c>
      <c r="Z57" t="s">
        <v>329</v>
      </c>
      <c r="AA57">
        <v>6609</v>
      </c>
      <c r="AB57" t="s">
        <v>139</v>
      </c>
      <c r="AC57" t="s">
        <v>228</v>
      </c>
      <c r="AD57" t="s">
        <v>66</v>
      </c>
      <c r="AE57" t="s">
        <v>229</v>
      </c>
      <c r="AF57">
        <v>22943</v>
      </c>
      <c r="AG57" t="s">
        <v>68</v>
      </c>
      <c r="AH57" t="s">
        <v>139</v>
      </c>
      <c r="AI57" t="s">
        <v>330</v>
      </c>
      <c r="AJ57" t="s">
        <v>68</v>
      </c>
      <c r="AK57" t="s">
        <v>70</v>
      </c>
    </row>
    <row r="58" spans="1:37">
      <c r="A58">
        <v>1</v>
      </c>
      <c r="B58" t="s">
        <v>51</v>
      </c>
      <c r="C58" t="s">
        <v>331</v>
      </c>
      <c r="D58" t="s">
        <v>332</v>
      </c>
      <c r="E58" t="s">
        <v>19</v>
      </c>
      <c r="F58" t="s">
        <v>333</v>
      </c>
      <c r="G58" t="s">
        <v>334</v>
      </c>
      <c r="H58" t="s">
        <v>75</v>
      </c>
      <c r="I58" t="s">
        <v>57</v>
      </c>
      <c r="J58" t="s">
        <v>76</v>
      </c>
      <c r="K58" t="s">
        <v>88</v>
      </c>
      <c r="L58" t="s">
        <v>60</v>
      </c>
      <c r="M58" t="s">
        <v>60</v>
      </c>
      <c r="N58" t="s">
        <v>19</v>
      </c>
      <c r="P58" t="s">
        <v>61</v>
      </c>
      <c r="Q58" t="s">
        <v>62</v>
      </c>
      <c r="R58" t="s">
        <v>60</v>
      </c>
      <c r="S58" t="s">
        <v>60</v>
      </c>
      <c r="T58">
        <v>43287.556331018503</v>
      </c>
      <c r="U58">
        <v>43227</v>
      </c>
      <c r="V58">
        <v>43278</v>
      </c>
      <c r="W58">
        <v>44165</v>
      </c>
      <c r="X58" s="2">
        <v>235000</v>
      </c>
      <c r="Y58" t="s">
        <v>335</v>
      </c>
      <c r="Z58" t="s">
        <v>335</v>
      </c>
      <c r="AA58">
        <v>2570</v>
      </c>
      <c r="AB58" t="s">
        <v>79</v>
      </c>
      <c r="AC58" t="s">
        <v>336</v>
      </c>
      <c r="AD58" t="s">
        <v>66</v>
      </c>
      <c r="AE58" t="s">
        <v>337</v>
      </c>
      <c r="AF58">
        <v>26612</v>
      </c>
      <c r="AG58" t="s">
        <v>68</v>
      </c>
      <c r="AH58" t="s">
        <v>79</v>
      </c>
      <c r="AI58" t="s">
        <v>338</v>
      </c>
      <c r="AJ58" t="s">
        <v>68</v>
      </c>
      <c r="AK58" t="s">
        <v>70</v>
      </c>
    </row>
    <row r="59" spans="1:37">
      <c r="A59">
        <v>1</v>
      </c>
      <c r="B59" t="s">
        <v>51</v>
      </c>
      <c r="C59" t="s">
        <v>339</v>
      </c>
      <c r="D59" t="s">
        <v>340</v>
      </c>
      <c r="E59" t="s">
        <v>19</v>
      </c>
      <c r="F59" t="s">
        <v>341</v>
      </c>
      <c r="G59" t="s">
        <v>342</v>
      </c>
      <c r="H59" t="s">
        <v>75</v>
      </c>
      <c r="I59" t="s">
        <v>57</v>
      </c>
      <c r="J59" t="s">
        <v>76</v>
      </c>
      <c r="K59" t="s">
        <v>88</v>
      </c>
      <c r="L59" t="s">
        <v>60</v>
      </c>
      <c r="M59" t="s">
        <v>60</v>
      </c>
      <c r="N59" t="s">
        <v>19</v>
      </c>
      <c r="P59" t="s">
        <v>61</v>
      </c>
      <c r="Q59" t="s">
        <v>62</v>
      </c>
      <c r="R59" t="s">
        <v>60</v>
      </c>
      <c r="S59" t="s">
        <v>60</v>
      </c>
      <c r="T59">
        <v>43287.409375000003</v>
      </c>
      <c r="U59">
        <v>43227</v>
      </c>
      <c r="V59">
        <v>43280</v>
      </c>
      <c r="W59">
        <v>43677</v>
      </c>
      <c r="X59" s="2">
        <v>142499</v>
      </c>
      <c r="Y59" t="s">
        <v>343</v>
      </c>
      <c r="Z59" t="s">
        <v>344</v>
      </c>
      <c r="AA59">
        <v>6123</v>
      </c>
      <c r="AB59" t="s">
        <v>139</v>
      </c>
      <c r="AC59" t="s">
        <v>258</v>
      </c>
      <c r="AD59" t="s">
        <v>66</v>
      </c>
      <c r="AE59" t="s">
        <v>259</v>
      </c>
      <c r="AF59">
        <v>21002</v>
      </c>
      <c r="AG59" t="s">
        <v>68</v>
      </c>
      <c r="AH59" t="s">
        <v>139</v>
      </c>
      <c r="AI59" t="s">
        <v>345</v>
      </c>
      <c r="AJ59" t="s">
        <v>68</v>
      </c>
      <c r="AK59" t="s">
        <v>70</v>
      </c>
    </row>
    <row r="60" spans="1:37">
      <c r="A60">
        <v>1</v>
      </c>
      <c r="B60" t="s">
        <v>51</v>
      </c>
      <c r="C60" t="s">
        <v>346</v>
      </c>
      <c r="D60" t="s">
        <v>347</v>
      </c>
      <c r="E60" t="s">
        <v>19</v>
      </c>
      <c r="F60" t="s">
        <v>348</v>
      </c>
      <c r="G60" t="s">
        <v>349</v>
      </c>
      <c r="H60" t="s">
        <v>75</v>
      </c>
      <c r="I60" t="s">
        <v>57</v>
      </c>
      <c r="J60" t="s">
        <v>76</v>
      </c>
      <c r="K60" t="s">
        <v>350</v>
      </c>
      <c r="L60" t="s">
        <v>60</v>
      </c>
      <c r="M60" t="s">
        <v>60</v>
      </c>
      <c r="N60" t="s">
        <v>19</v>
      </c>
      <c r="P60" t="s">
        <v>61</v>
      </c>
      <c r="Q60" t="s">
        <v>62</v>
      </c>
      <c r="R60" t="s">
        <v>60</v>
      </c>
      <c r="S60" t="s">
        <v>60</v>
      </c>
      <c r="T60">
        <v>43308.422199074099</v>
      </c>
      <c r="U60">
        <v>43227</v>
      </c>
      <c r="V60">
        <v>43275</v>
      </c>
      <c r="W60">
        <v>43575</v>
      </c>
      <c r="X60" s="2">
        <v>248346.34</v>
      </c>
      <c r="Y60" t="s">
        <v>351</v>
      </c>
      <c r="Z60" t="s">
        <v>352</v>
      </c>
      <c r="AA60">
        <v>3350</v>
      </c>
      <c r="AB60" t="s">
        <v>64</v>
      </c>
      <c r="AC60" t="s">
        <v>2418</v>
      </c>
      <c r="AD60" t="s">
        <v>91</v>
      </c>
      <c r="AE60" t="s">
        <v>2419</v>
      </c>
      <c r="AF60">
        <v>22547</v>
      </c>
      <c r="AG60" t="s">
        <v>68</v>
      </c>
      <c r="AH60" t="s">
        <v>64</v>
      </c>
      <c r="AI60" t="s">
        <v>353</v>
      </c>
      <c r="AJ60" t="s">
        <v>68</v>
      </c>
      <c r="AK60" t="s">
        <v>70</v>
      </c>
    </row>
    <row r="61" spans="1:37">
      <c r="A61">
        <v>1</v>
      </c>
      <c r="B61" t="s">
        <v>51</v>
      </c>
      <c r="C61" t="s">
        <v>354</v>
      </c>
      <c r="D61" t="s">
        <v>355</v>
      </c>
      <c r="E61" t="s">
        <v>19</v>
      </c>
      <c r="F61" t="s">
        <v>356</v>
      </c>
      <c r="G61" t="s">
        <v>357</v>
      </c>
      <c r="H61" t="s">
        <v>56</v>
      </c>
      <c r="I61" t="s">
        <v>57</v>
      </c>
      <c r="J61" t="s">
        <v>358</v>
      </c>
      <c r="K61" t="s">
        <v>359</v>
      </c>
      <c r="L61" t="s">
        <v>60</v>
      </c>
      <c r="M61" t="s">
        <v>60</v>
      </c>
      <c r="N61" t="s">
        <v>19</v>
      </c>
      <c r="P61" t="s">
        <v>61</v>
      </c>
      <c r="Q61" t="s">
        <v>62</v>
      </c>
      <c r="R61" t="s">
        <v>60</v>
      </c>
      <c r="S61" t="s">
        <v>60</v>
      </c>
      <c r="T61">
        <v>43448.644432870402</v>
      </c>
      <c r="U61">
        <v>43416</v>
      </c>
      <c r="V61">
        <v>43439</v>
      </c>
      <c r="W61">
        <v>44008</v>
      </c>
      <c r="X61" s="2">
        <v>291394</v>
      </c>
      <c r="Y61" t="s">
        <v>130</v>
      </c>
      <c r="Z61" t="s">
        <v>360</v>
      </c>
      <c r="AA61">
        <v>3182</v>
      </c>
      <c r="AB61" t="s">
        <v>64</v>
      </c>
      <c r="AC61" t="s">
        <v>131</v>
      </c>
      <c r="AD61" t="s">
        <v>91</v>
      </c>
      <c r="AE61" t="s">
        <v>132</v>
      </c>
      <c r="AF61">
        <v>12134</v>
      </c>
      <c r="AG61" t="s">
        <v>68</v>
      </c>
      <c r="AH61" t="s">
        <v>64</v>
      </c>
      <c r="AI61" t="s">
        <v>133</v>
      </c>
      <c r="AJ61" t="s">
        <v>68</v>
      </c>
      <c r="AK61" t="s">
        <v>70</v>
      </c>
    </row>
    <row r="62" spans="1:37">
      <c r="A62">
        <v>1</v>
      </c>
      <c r="B62" t="s">
        <v>51</v>
      </c>
      <c r="C62" t="s">
        <v>361</v>
      </c>
      <c r="D62" t="s">
        <v>362</v>
      </c>
      <c r="E62" t="s">
        <v>19</v>
      </c>
      <c r="F62" t="s">
        <v>363</v>
      </c>
      <c r="G62" t="s">
        <v>364</v>
      </c>
      <c r="H62" t="s">
        <v>56</v>
      </c>
      <c r="I62" t="s">
        <v>57</v>
      </c>
      <c r="J62" t="s">
        <v>365</v>
      </c>
      <c r="K62" t="s">
        <v>366</v>
      </c>
      <c r="L62" t="s">
        <v>60</v>
      </c>
      <c r="M62" t="s">
        <v>60</v>
      </c>
      <c r="N62" t="s">
        <v>19</v>
      </c>
      <c r="P62" t="s">
        <v>61</v>
      </c>
      <c r="Q62" t="s">
        <v>62</v>
      </c>
      <c r="R62" t="s">
        <v>60</v>
      </c>
      <c r="S62" t="s">
        <v>60</v>
      </c>
      <c r="T62">
        <v>43432.535740740699</v>
      </c>
      <c r="U62">
        <v>43227</v>
      </c>
      <c r="V62">
        <v>43419</v>
      </c>
      <c r="W62">
        <v>43707</v>
      </c>
      <c r="X62" s="2">
        <v>625000</v>
      </c>
      <c r="Y62" t="s">
        <v>367</v>
      </c>
      <c r="Z62" t="s">
        <v>367</v>
      </c>
      <c r="AA62">
        <v>2541</v>
      </c>
      <c r="AB62" t="s">
        <v>79</v>
      </c>
      <c r="AC62" t="s">
        <v>368</v>
      </c>
      <c r="AD62" t="s">
        <v>91</v>
      </c>
      <c r="AE62" t="s">
        <v>369</v>
      </c>
      <c r="AF62">
        <v>5627</v>
      </c>
      <c r="AG62" t="s">
        <v>68</v>
      </c>
      <c r="AH62" t="s">
        <v>79</v>
      </c>
      <c r="AI62" t="s">
        <v>370</v>
      </c>
      <c r="AJ62" t="s">
        <v>68</v>
      </c>
      <c r="AK62" t="s">
        <v>70</v>
      </c>
    </row>
    <row r="63" spans="1:37">
      <c r="A63">
        <v>1</v>
      </c>
      <c r="B63" t="s">
        <v>51</v>
      </c>
      <c r="C63" t="s">
        <v>371</v>
      </c>
      <c r="D63" t="s">
        <v>372</v>
      </c>
      <c r="E63" t="s">
        <v>19</v>
      </c>
      <c r="F63" t="s">
        <v>275</v>
      </c>
      <c r="G63" t="s">
        <v>276</v>
      </c>
      <c r="H63" t="s">
        <v>75</v>
      </c>
      <c r="I63" t="s">
        <v>57</v>
      </c>
      <c r="J63" t="s">
        <v>76</v>
      </c>
      <c r="K63" t="s">
        <v>88</v>
      </c>
      <c r="L63" t="s">
        <v>60</v>
      </c>
      <c r="M63" t="s">
        <v>60</v>
      </c>
      <c r="N63" t="s">
        <v>19</v>
      </c>
      <c r="P63" t="s">
        <v>61</v>
      </c>
      <c r="Q63" t="s">
        <v>62</v>
      </c>
      <c r="R63" t="s">
        <v>60</v>
      </c>
      <c r="S63" t="s">
        <v>60</v>
      </c>
      <c r="T63">
        <v>43278.454490740703</v>
      </c>
      <c r="U63">
        <v>43227</v>
      </c>
      <c r="V63">
        <v>43271</v>
      </c>
      <c r="W63">
        <v>43671</v>
      </c>
      <c r="X63" s="2">
        <v>83000</v>
      </c>
      <c r="Y63" t="s">
        <v>277</v>
      </c>
      <c r="Z63" t="s">
        <v>277</v>
      </c>
      <c r="AA63">
        <v>4343</v>
      </c>
      <c r="AB63" t="s">
        <v>99</v>
      </c>
      <c r="AC63" t="s">
        <v>278</v>
      </c>
      <c r="AD63" t="s">
        <v>101</v>
      </c>
      <c r="AE63" t="s">
        <v>279</v>
      </c>
      <c r="AF63">
        <v>28249</v>
      </c>
      <c r="AG63" t="s">
        <v>68</v>
      </c>
      <c r="AH63" t="s">
        <v>99</v>
      </c>
      <c r="AI63" t="s">
        <v>373</v>
      </c>
      <c r="AJ63" t="s">
        <v>68</v>
      </c>
      <c r="AK63" t="s">
        <v>70</v>
      </c>
    </row>
    <row r="64" spans="1:37">
      <c r="A64">
        <v>1</v>
      </c>
      <c r="B64" t="s">
        <v>51</v>
      </c>
      <c r="C64" t="s">
        <v>374</v>
      </c>
      <c r="D64" t="s">
        <v>375</v>
      </c>
      <c r="E64" t="s">
        <v>19</v>
      </c>
      <c r="F64" t="s">
        <v>376</v>
      </c>
      <c r="G64" t="s">
        <v>377</v>
      </c>
      <c r="H64" t="s">
        <v>75</v>
      </c>
      <c r="I64" t="s">
        <v>57</v>
      </c>
      <c r="J64" t="s">
        <v>76</v>
      </c>
      <c r="K64" t="s">
        <v>88</v>
      </c>
      <c r="L64" t="s">
        <v>60</v>
      </c>
      <c r="M64" t="s">
        <v>60</v>
      </c>
      <c r="N64" t="s">
        <v>19</v>
      </c>
      <c r="P64" t="s">
        <v>61</v>
      </c>
      <c r="Q64" t="s">
        <v>62</v>
      </c>
      <c r="R64" t="s">
        <v>60</v>
      </c>
      <c r="S64" t="s">
        <v>60</v>
      </c>
      <c r="T64">
        <v>43278.454502314802</v>
      </c>
      <c r="U64">
        <v>43227</v>
      </c>
      <c r="V64">
        <v>43271</v>
      </c>
      <c r="W64">
        <v>43893</v>
      </c>
      <c r="X64" s="2">
        <v>16200</v>
      </c>
      <c r="Y64" t="s">
        <v>378</v>
      </c>
      <c r="Z64" t="s">
        <v>378</v>
      </c>
      <c r="AA64">
        <v>2337</v>
      </c>
      <c r="AB64" t="s">
        <v>79</v>
      </c>
      <c r="AC64" t="s">
        <v>80</v>
      </c>
      <c r="AD64" t="s">
        <v>81</v>
      </c>
      <c r="AE64" t="s">
        <v>82</v>
      </c>
      <c r="AF64">
        <v>27954</v>
      </c>
      <c r="AG64" t="s">
        <v>68</v>
      </c>
      <c r="AH64" t="s">
        <v>79</v>
      </c>
      <c r="AI64" t="s">
        <v>379</v>
      </c>
      <c r="AJ64" t="s">
        <v>68</v>
      </c>
      <c r="AK64" t="s">
        <v>70</v>
      </c>
    </row>
    <row r="65" spans="1:37">
      <c r="A65">
        <v>1</v>
      </c>
      <c r="B65" t="s">
        <v>51</v>
      </c>
      <c r="C65" t="s">
        <v>380</v>
      </c>
      <c r="D65" t="s">
        <v>381</v>
      </c>
      <c r="E65" t="s">
        <v>19</v>
      </c>
      <c r="F65" t="s">
        <v>382</v>
      </c>
      <c r="G65" t="s">
        <v>383</v>
      </c>
      <c r="H65" t="s">
        <v>75</v>
      </c>
      <c r="I65" t="s">
        <v>57</v>
      </c>
      <c r="J65" t="s">
        <v>76</v>
      </c>
      <c r="K65" t="s">
        <v>88</v>
      </c>
      <c r="L65" t="s">
        <v>60</v>
      </c>
      <c r="M65" t="s">
        <v>60</v>
      </c>
      <c r="N65" t="s">
        <v>19</v>
      </c>
      <c r="P65" t="s">
        <v>61</v>
      </c>
      <c r="Q65" t="s">
        <v>62</v>
      </c>
      <c r="R65" t="s">
        <v>60</v>
      </c>
      <c r="S65" t="s">
        <v>60</v>
      </c>
      <c r="T65">
        <v>43278.454525462999</v>
      </c>
      <c r="U65">
        <v>43227</v>
      </c>
      <c r="V65">
        <v>43271</v>
      </c>
      <c r="W65">
        <v>43536</v>
      </c>
      <c r="X65" s="2">
        <v>103605</v>
      </c>
      <c r="Y65" t="s">
        <v>384</v>
      </c>
      <c r="Z65" t="s">
        <v>384</v>
      </c>
      <c r="AA65">
        <v>6410</v>
      </c>
      <c r="AB65" t="s">
        <v>139</v>
      </c>
      <c r="AC65" t="s">
        <v>228</v>
      </c>
      <c r="AD65" t="s">
        <v>66</v>
      </c>
      <c r="AE65" t="s">
        <v>229</v>
      </c>
      <c r="AF65">
        <v>22943</v>
      </c>
      <c r="AG65" t="s">
        <v>68</v>
      </c>
      <c r="AH65" t="s">
        <v>139</v>
      </c>
      <c r="AI65" t="s">
        <v>385</v>
      </c>
      <c r="AJ65" t="s">
        <v>68</v>
      </c>
      <c r="AK65" t="s">
        <v>70</v>
      </c>
    </row>
    <row r="66" spans="1:37">
      <c r="A66">
        <v>1</v>
      </c>
      <c r="B66" t="s">
        <v>51</v>
      </c>
      <c r="C66" t="s">
        <v>386</v>
      </c>
      <c r="D66" t="s">
        <v>387</v>
      </c>
      <c r="E66" t="s">
        <v>19</v>
      </c>
      <c r="F66" t="s">
        <v>388</v>
      </c>
      <c r="G66" t="s">
        <v>389</v>
      </c>
      <c r="H66" t="s">
        <v>75</v>
      </c>
      <c r="I66" t="s">
        <v>57</v>
      </c>
      <c r="J66" t="s">
        <v>76</v>
      </c>
      <c r="K66" t="s">
        <v>88</v>
      </c>
      <c r="L66" t="s">
        <v>60</v>
      </c>
      <c r="M66" t="s">
        <v>60</v>
      </c>
      <c r="N66" t="s">
        <v>19</v>
      </c>
      <c r="P66" t="s">
        <v>61</v>
      </c>
      <c r="Q66" t="s">
        <v>62</v>
      </c>
      <c r="R66" t="s">
        <v>60</v>
      </c>
      <c r="S66" t="s">
        <v>60</v>
      </c>
      <c r="T66">
        <v>43278.454537037003</v>
      </c>
      <c r="U66">
        <v>43227</v>
      </c>
      <c r="V66">
        <v>43271</v>
      </c>
      <c r="W66">
        <v>43625</v>
      </c>
      <c r="X66" s="2">
        <v>49980</v>
      </c>
      <c r="Y66" t="s">
        <v>390</v>
      </c>
      <c r="Z66" t="s">
        <v>390</v>
      </c>
      <c r="AA66">
        <v>6369</v>
      </c>
      <c r="AB66" t="s">
        <v>139</v>
      </c>
      <c r="AC66" t="s">
        <v>228</v>
      </c>
      <c r="AD66" t="s">
        <v>66</v>
      </c>
      <c r="AE66" t="s">
        <v>229</v>
      </c>
      <c r="AF66">
        <v>22943</v>
      </c>
      <c r="AG66" t="s">
        <v>68</v>
      </c>
      <c r="AH66" t="s">
        <v>139</v>
      </c>
      <c r="AI66" t="s">
        <v>391</v>
      </c>
      <c r="AJ66" t="s">
        <v>68</v>
      </c>
      <c r="AK66" t="s">
        <v>70</v>
      </c>
    </row>
    <row r="67" spans="1:37">
      <c r="A67">
        <v>1</v>
      </c>
      <c r="B67" t="s">
        <v>51</v>
      </c>
      <c r="C67" t="s">
        <v>392</v>
      </c>
      <c r="D67" t="s">
        <v>393</v>
      </c>
      <c r="E67" t="s">
        <v>19</v>
      </c>
      <c r="F67" t="s">
        <v>394</v>
      </c>
      <c r="G67" t="s">
        <v>395</v>
      </c>
      <c r="H67" t="s">
        <v>75</v>
      </c>
      <c r="I67" t="s">
        <v>57</v>
      </c>
      <c r="J67" t="s">
        <v>76</v>
      </c>
      <c r="K67" t="s">
        <v>88</v>
      </c>
      <c r="L67" t="s">
        <v>60</v>
      </c>
      <c r="M67" t="s">
        <v>60</v>
      </c>
      <c r="N67" t="s">
        <v>19</v>
      </c>
      <c r="P67" t="s">
        <v>61</v>
      </c>
      <c r="Q67" t="s">
        <v>62</v>
      </c>
      <c r="R67" t="s">
        <v>60</v>
      </c>
      <c r="S67" t="s">
        <v>60</v>
      </c>
      <c r="T67">
        <v>43278.454548611102</v>
      </c>
      <c r="U67">
        <v>43227</v>
      </c>
      <c r="V67">
        <v>43271</v>
      </c>
      <c r="W67">
        <v>43595</v>
      </c>
      <c r="X67" s="2">
        <v>49396.6</v>
      </c>
      <c r="Y67" t="s">
        <v>396</v>
      </c>
      <c r="Z67" t="s">
        <v>396</v>
      </c>
      <c r="AA67">
        <v>2830</v>
      </c>
      <c r="AB67" t="s">
        <v>79</v>
      </c>
      <c r="AC67" t="s">
        <v>109</v>
      </c>
      <c r="AD67" t="s">
        <v>81</v>
      </c>
      <c r="AE67" t="s">
        <v>110</v>
      </c>
      <c r="AF67">
        <v>27724</v>
      </c>
      <c r="AG67" t="s">
        <v>68</v>
      </c>
      <c r="AH67" t="s">
        <v>79</v>
      </c>
      <c r="AI67" t="s">
        <v>397</v>
      </c>
      <c r="AJ67" t="s">
        <v>68</v>
      </c>
      <c r="AK67" t="s">
        <v>70</v>
      </c>
    </row>
    <row r="68" spans="1:37">
      <c r="A68">
        <v>1</v>
      </c>
      <c r="B68" t="s">
        <v>51</v>
      </c>
      <c r="C68" t="s">
        <v>398</v>
      </c>
      <c r="D68" t="s">
        <v>399</v>
      </c>
      <c r="E68" t="s">
        <v>19</v>
      </c>
      <c r="F68" t="s">
        <v>400</v>
      </c>
      <c r="G68" t="s">
        <v>401</v>
      </c>
      <c r="H68" t="s">
        <v>75</v>
      </c>
      <c r="I68" t="s">
        <v>57</v>
      </c>
      <c r="J68" t="s">
        <v>76</v>
      </c>
      <c r="K68" t="s">
        <v>88</v>
      </c>
      <c r="L68" t="s">
        <v>60</v>
      </c>
      <c r="M68" t="s">
        <v>60</v>
      </c>
      <c r="N68" t="s">
        <v>19</v>
      </c>
      <c r="P68" t="s">
        <v>61</v>
      </c>
      <c r="Q68" t="s">
        <v>62</v>
      </c>
      <c r="R68" t="s">
        <v>60</v>
      </c>
      <c r="S68" t="s">
        <v>60</v>
      </c>
      <c r="T68">
        <v>43278.463611111103</v>
      </c>
      <c r="U68">
        <v>43227</v>
      </c>
      <c r="V68">
        <v>43272</v>
      </c>
      <c r="W68">
        <v>43656</v>
      </c>
      <c r="X68" s="2">
        <v>37000</v>
      </c>
      <c r="Y68" t="s">
        <v>402</v>
      </c>
      <c r="Z68" t="s">
        <v>402</v>
      </c>
      <c r="AA68">
        <v>5280</v>
      </c>
      <c r="AB68" t="s">
        <v>156</v>
      </c>
      <c r="AC68" t="s">
        <v>403</v>
      </c>
      <c r="AD68" t="s">
        <v>66</v>
      </c>
      <c r="AE68" t="s">
        <v>404</v>
      </c>
      <c r="AF68">
        <v>40036</v>
      </c>
      <c r="AG68" t="s">
        <v>68</v>
      </c>
      <c r="AH68" t="s">
        <v>156</v>
      </c>
      <c r="AI68" t="s">
        <v>405</v>
      </c>
      <c r="AJ68" t="s">
        <v>68</v>
      </c>
      <c r="AK68" t="s">
        <v>70</v>
      </c>
    </row>
    <row r="69" spans="1:37">
      <c r="A69">
        <v>1</v>
      </c>
      <c r="B69" t="s">
        <v>51</v>
      </c>
      <c r="C69" t="s">
        <v>406</v>
      </c>
      <c r="D69" t="s">
        <v>407</v>
      </c>
      <c r="E69" t="s">
        <v>19</v>
      </c>
      <c r="F69" t="s">
        <v>408</v>
      </c>
      <c r="G69" t="s">
        <v>409</v>
      </c>
      <c r="H69" t="s">
        <v>75</v>
      </c>
      <c r="I69" t="s">
        <v>57</v>
      </c>
      <c r="J69" t="s">
        <v>76</v>
      </c>
      <c r="K69" t="s">
        <v>88</v>
      </c>
      <c r="L69" t="s">
        <v>60</v>
      </c>
      <c r="M69" t="s">
        <v>60</v>
      </c>
      <c r="N69" t="s">
        <v>19</v>
      </c>
      <c r="P69" t="s">
        <v>61</v>
      </c>
      <c r="Q69" t="s">
        <v>62</v>
      </c>
      <c r="R69" t="s">
        <v>60</v>
      </c>
      <c r="S69" t="s">
        <v>60</v>
      </c>
      <c r="T69">
        <v>43278.463622685202</v>
      </c>
      <c r="U69">
        <v>43227</v>
      </c>
      <c r="V69">
        <v>43272</v>
      </c>
      <c r="W69">
        <v>43595</v>
      </c>
      <c r="X69" s="2">
        <v>4235</v>
      </c>
      <c r="Y69" t="s">
        <v>410</v>
      </c>
      <c r="Z69" t="s">
        <v>410</v>
      </c>
      <c r="AA69">
        <v>3844</v>
      </c>
      <c r="AB69" t="s">
        <v>64</v>
      </c>
      <c r="AC69" t="s">
        <v>411</v>
      </c>
      <c r="AD69" t="s">
        <v>81</v>
      </c>
      <c r="AE69" t="s">
        <v>412</v>
      </c>
      <c r="AF69">
        <v>32234</v>
      </c>
      <c r="AG69" t="s">
        <v>68</v>
      </c>
      <c r="AH69" t="s">
        <v>64</v>
      </c>
      <c r="AI69" t="s">
        <v>413</v>
      </c>
      <c r="AJ69" t="s">
        <v>68</v>
      </c>
      <c r="AK69" t="s">
        <v>70</v>
      </c>
    </row>
    <row r="70" spans="1:37">
      <c r="A70">
        <v>1</v>
      </c>
      <c r="B70" t="s">
        <v>51</v>
      </c>
      <c r="C70" t="s">
        <v>414</v>
      </c>
      <c r="D70" t="s">
        <v>415</v>
      </c>
      <c r="E70" t="s">
        <v>19</v>
      </c>
      <c r="F70" t="s">
        <v>416</v>
      </c>
      <c r="G70" t="s">
        <v>417</v>
      </c>
      <c r="H70" t="s">
        <v>75</v>
      </c>
      <c r="I70" t="s">
        <v>57</v>
      </c>
      <c r="J70" t="s">
        <v>76</v>
      </c>
      <c r="K70" t="s">
        <v>88</v>
      </c>
      <c r="L70" t="s">
        <v>60</v>
      </c>
      <c r="M70" t="s">
        <v>60</v>
      </c>
      <c r="N70" t="s">
        <v>19</v>
      </c>
      <c r="P70" t="s">
        <v>61</v>
      </c>
      <c r="Q70" t="s">
        <v>62</v>
      </c>
      <c r="R70" t="s">
        <v>60</v>
      </c>
      <c r="S70" t="s">
        <v>60</v>
      </c>
      <c r="T70">
        <v>43278.4636342593</v>
      </c>
      <c r="U70">
        <v>43227</v>
      </c>
      <c r="V70">
        <v>43272</v>
      </c>
      <c r="W70">
        <v>44172</v>
      </c>
      <c r="X70" s="2">
        <v>281937</v>
      </c>
      <c r="Y70" t="s">
        <v>418</v>
      </c>
      <c r="Z70" t="s">
        <v>418</v>
      </c>
      <c r="AA70">
        <v>4870</v>
      </c>
      <c r="AB70" t="s">
        <v>99</v>
      </c>
      <c r="AC70" t="s">
        <v>419</v>
      </c>
      <c r="AD70" t="s">
        <v>420</v>
      </c>
      <c r="AE70" t="s">
        <v>421</v>
      </c>
      <c r="AF70">
        <v>24514</v>
      </c>
      <c r="AG70" t="s">
        <v>68</v>
      </c>
      <c r="AH70" t="s">
        <v>99</v>
      </c>
      <c r="AI70" t="s">
        <v>422</v>
      </c>
      <c r="AJ70" t="s">
        <v>68</v>
      </c>
      <c r="AK70" t="s">
        <v>70</v>
      </c>
    </row>
    <row r="71" spans="1:37">
      <c r="A71">
        <v>1</v>
      </c>
      <c r="B71" t="s">
        <v>51</v>
      </c>
      <c r="C71" t="s">
        <v>423</v>
      </c>
      <c r="D71" t="s">
        <v>424</v>
      </c>
      <c r="E71" t="s">
        <v>19</v>
      </c>
      <c r="F71" t="s">
        <v>425</v>
      </c>
      <c r="G71" t="s">
        <v>426</v>
      </c>
      <c r="H71" t="s">
        <v>75</v>
      </c>
      <c r="I71" t="s">
        <v>57</v>
      </c>
      <c r="J71" t="s">
        <v>76</v>
      </c>
      <c r="K71" t="s">
        <v>427</v>
      </c>
      <c r="L71" t="s">
        <v>60</v>
      </c>
      <c r="M71" t="s">
        <v>60</v>
      </c>
      <c r="N71" t="s">
        <v>19</v>
      </c>
      <c r="P71" t="s">
        <v>61</v>
      </c>
      <c r="Q71" t="s">
        <v>62</v>
      </c>
      <c r="R71" t="s">
        <v>60</v>
      </c>
      <c r="S71" t="s">
        <v>60</v>
      </c>
      <c r="T71">
        <v>43278.463645833297</v>
      </c>
      <c r="U71">
        <v>43227</v>
      </c>
      <c r="V71">
        <v>43272</v>
      </c>
      <c r="W71">
        <v>43630</v>
      </c>
      <c r="X71" s="2">
        <v>155920</v>
      </c>
      <c r="Y71" t="s">
        <v>428</v>
      </c>
      <c r="Z71" t="s">
        <v>429</v>
      </c>
      <c r="AA71">
        <v>4565</v>
      </c>
      <c r="AB71" t="s">
        <v>99</v>
      </c>
      <c r="AC71" t="s">
        <v>430</v>
      </c>
      <c r="AD71" t="s">
        <v>101</v>
      </c>
      <c r="AE71" t="s">
        <v>431</v>
      </c>
      <c r="AF71">
        <v>24686</v>
      </c>
      <c r="AG71" t="s">
        <v>68</v>
      </c>
      <c r="AH71" t="s">
        <v>99</v>
      </c>
      <c r="AI71" t="s">
        <v>432</v>
      </c>
      <c r="AJ71" t="s">
        <v>68</v>
      </c>
      <c r="AK71" t="s">
        <v>70</v>
      </c>
    </row>
    <row r="72" spans="1:37">
      <c r="A72">
        <v>1</v>
      </c>
      <c r="B72" t="s">
        <v>51</v>
      </c>
      <c r="C72" t="s">
        <v>433</v>
      </c>
      <c r="D72" t="s">
        <v>434</v>
      </c>
      <c r="E72" t="s">
        <v>19</v>
      </c>
      <c r="F72" t="s">
        <v>435</v>
      </c>
      <c r="G72" t="s">
        <v>436</v>
      </c>
      <c r="H72" t="s">
        <v>75</v>
      </c>
      <c r="I72" t="s">
        <v>57</v>
      </c>
      <c r="J72" t="s">
        <v>76</v>
      </c>
      <c r="K72" t="s">
        <v>88</v>
      </c>
      <c r="L72" t="s">
        <v>60</v>
      </c>
      <c r="M72" t="s">
        <v>60</v>
      </c>
      <c r="N72" t="s">
        <v>19</v>
      </c>
      <c r="P72" t="s">
        <v>61</v>
      </c>
      <c r="Q72" t="s">
        <v>62</v>
      </c>
      <c r="R72" t="s">
        <v>60</v>
      </c>
      <c r="S72" t="s">
        <v>60</v>
      </c>
      <c r="T72">
        <v>43278.463657407403</v>
      </c>
      <c r="U72">
        <v>43227</v>
      </c>
      <c r="V72">
        <v>43272</v>
      </c>
      <c r="W72">
        <v>43807</v>
      </c>
      <c r="X72" s="2">
        <v>19900</v>
      </c>
      <c r="Y72" t="s">
        <v>437</v>
      </c>
      <c r="Z72" t="s">
        <v>437</v>
      </c>
      <c r="AA72">
        <v>6638</v>
      </c>
      <c r="AB72" t="s">
        <v>139</v>
      </c>
      <c r="AC72" t="s">
        <v>228</v>
      </c>
      <c r="AD72" t="s">
        <v>66</v>
      </c>
      <c r="AE72" t="s">
        <v>229</v>
      </c>
      <c r="AF72">
        <v>22943</v>
      </c>
      <c r="AG72" t="s">
        <v>68</v>
      </c>
      <c r="AH72" t="s">
        <v>139</v>
      </c>
      <c r="AI72" t="s">
        <v>438</v>
      </c>
      <c r="AJ72" t="s">
        <v>68</v>
      </c>
      <c r="AK72" t="s">
        <v>70</v>
      </c>
    </row>
    <row r="73" spans="1:37">
      <c r="A73">
        <v>1</v>
      </c>
      <c r="B73" t="s">
        <v>51</v>
      </c>
      <c r="C73" t="s">
        <v>439</v>
      </c>
      <c r="D73" t="s">
        <v>440</v>
      </c>
      <c r="E73" t="s">
        <v>19</v>
      </c>
      <c r="F73" t="s">
        <v>441</v>
      </c>
      <c r="G73" t="s">
        <v>442</v>
      </c>
      <c r="H73" t="s">
        <v>75</v>
      </c>
      <c r="I73" t="s">
        <v>57</v>
      </c>
      <c r="J73" t="s">
        <v>76</v>
      </c>
      <c r="K73" t="s">
        <v>315</v>
      </c>
      <c r="L73" t="s">
        <v>60</v>
      </c>
      <c r="M73" t="s">
        <v>60</v>
      </c>
      <c r="N73" t="s">
        <v>19</v>
      </c>
      <c r="P73" t="s">
        <v>61</v>
      </c>
      <c r="Q73" t="s">
        <v>62</v>
      </c>
      <c r="R73" t="s">
        <v>60</v>
      </c>
      <c r="S73" t="s">
        <v>60</v>
      </c>
      <c r="T73">
        <v>43278.463668981502</v>
      </c>
      <c r="U73">
        <v>43227</v>
      </c>
      <c r="V73">
        <v>43272</v>
      </c>
      <c r="W73">
        <v>43990</v>
      </c>
      <c r="X73" s="2">
        <v>27003.35</v>
      </c>
      <c r="Y73" t="s">
        <v>443</v>
      </c>
      <c r="Z73" t="s">
        <v>443</v>
      </c>
      <c r="AA73">
        <v>2877</v>
      </c>
      <c r="AB73" t="s">
        <v>79</v>
      </c>
      <c r="AC73" t="s">
        <v>302</v>
      </c>
      <c r="AD73" t="s">
        <v>81</v>
      </c>
      <c r="AE73" t="s">
        <v>303</v>
      </c>
      <c r="AF73">
        <v>31766</v>
      </c>
      <c r="AG73" t="s">
        <v>68</v>
      </c>
      <c r="AH73" t="s">
        <v>79</v>
      </c>
      <c r="AI73" t="s">
        <v>444</v>
      </c>
      <c r="AJ73" t="s">
        <v>68</v>
      </c>
      <c r="AK73" t="s">
        <v>70</v>
      </c>
    </row>
    <row r="74" spans="1:37">
      <c r="A74">
        <v>1</v>
      </c>
      <c r="B74" t="s">
        <v>51</v>
      </c>
      <c r="C74" t="s">
        <v>445</v>
      </c>
      <c r="D74" t="s">
        <v>446</v>
      </c>
      <c r="E74" t="s">
        <v>19</v>
      </c>
      <c r="F74" t="s">
        <v>447</v>
      </c>
      <c r="G74" t="s">
        <v>448</v>
      </c>
      <c r="H74" t="s">
        <v>75</v>
      </c>
      <c r="I74" t="s">
        <v>57</v>
      </c>
      <c r="J74" t="s">
        <v>76</v>
      </c>
      <c r="K74" t="s">
        <v>88</v>
      </c>
      <c r="L74" t="s">
        <v>60</v>
      </c>
      <c r="M74" t="s">
        <v>60</v>
      </c>
      <c r="N74" t="s">
        <v>19</v>
      </c>
      <c r="P74" t="s">
        <v>61</v>
      </c>
      <c r="Q74" t="s">
        <v>62</v>
      </c>
      <c r="R74" t="s">
        <v>60</v>
      </c>
      <c r="S74" t="s">
        <v>60</v>
      </c>
      <c r="T74">
        <v>43278.463692129597</v>
      </c>
      <c r="U74">
        <v>43227</v>
      </c>
      <c r="V74">
        <v>43272</v>
      </c>
      <c r="W74">
        <v>43594</v>
      </c>
      <c r="X74" s="2">
        <v>61265.599999999999</v>
      </c>
      <c r="Y74" t="s">
        <v>449</v>
      </c>
      <c r="Z74" t="s">
        <v>449</v>
      </c>
      <c r="AA74">
        <v>2880</v>
      </c>
      <c r="AB74" t="s">
        <v>79</v>
      </c>
      <c r="AC74" t="s">
        <v>302</v>
      </c>
      <c r="AD74" t="s">
        <v>81</v>
      </c>
      <c r="AE74" t="s">
        <v>303</v>
      </c>
      <c r="AF74">
        <v>31766</v>
      </c>
      <c r="AG74" t="s">
        <v>68</v>
      </c>
      <c r="AH74" t="s">
        <v>79</v>
      </c>
      <c r="AI74" t="s">
        <v>450</v>
      </c>
      <c r="AJ74" t="s">
        <v>68</v>
      </c>
      <c r="AK74" t="s">
        <v>70</v>
      </c>
    </row>
    <row r="75" spans="1:37">
      <c r="A75">
        <v>1</v>
      </c>
      <c r="B75" t="s">
        <v>51</v>
      </c>
      <c r="C75" t="s">
        <v>451</v>
      </c>
      <c r="D75" t="s">
        <v>452</v>
      </c>
      <c r="E75" t="s">
        <v>19</v>
      </c>
      <c r="F75" t="s">
        <v>453</v>
      </c>
      <c r="G75" t="s">
        <v>454</v>
      </c>
      <c r="H75" t="s">
        <v>75</v>
      </c>
      <c r="I75" t="s">
        <v>57</v>
      </c>
      <c r="J75" t="s">
        <v>76</v>
      </c>
      <c r="K75" t="s">
        <v>315</v>
      </c>
      <c r="L75" t="s">
        <v>60</v>
      </c>
      <c r="M75" t="s">
        <v>60</v>
      </c>
      <c r="N75" t="s">
        <v>19</v>
      </c>
      <c r="P75" t="s">
        <v>61</v>
      </c>
      <c r="Q75" t="s">
        <v>62</v>
      </c>
      <c r="R75" t="s">
        <v>60</v>
      </c>
      <c r="S75" t="s">
        <v>60</v>
      </c>
      <c r="T75">
        <v>43278.463703703703</v>
      </c>
      <c r="U75">
        <v>43227</v>
      </c>
      <c r="V75">
        <v>43272</v>
      </c>
      <c r="W75">
        <v>43868</v>
      </c>
      <c r="X75" s="2">
        <v>23935</v>
      </c>
      <c r="Y75" t="s">
        <v>455</v>
      </c>
      <c r="Z75" t="s">
        <v>455</v>
      </c>
      <c r="AA75">
        <v>6516</v>
      </c>
      <c r="AB75" t="s">
        <v>139</v>
      </c>
      <c r="AC75" t="s">
        <v>228</v>
      </c>
      <c r="AD75" t="s">
        <v>66</v>
      </c>
      <c r="AE75" t="s">
        <v>229</v>
      </c>
      <c r="AF75">
        <v>22943</v>
      </c>
      <c r="AG75" t="s">
        <v>68</v>
      </c>
      <c r="AH75" t="s">
        <v>139</v>
      </c>
      <c r="AI75" t="s">
        <v>456</v>
      </c>
      <c r="AJ75" t="s">
        <v>68</v>
      </c>
      <c r="AK75" t="s">
        <v>70</v>
      </c>
    </row>
    <row r="76" spans="1:37">
      <c r="A76">
        <v>1</v>
      </c>
      <c r="B76" t="s">
        <v>51</v>
      </c>
      <c r="C76" t="s">
        <v>457</v>
      </c>
      <c r="D76" t="s">
        <v>458</v>
      </c>
      <c r="E76" t="s">
        <v>19</v>
      </c>
      <c r="F76" t="s">
        <v>459</v>
      </c>
      <c r="G76" t="s">
        <v>460</v>
      </c>
      <c r="H76" t="s">
        <v>75</v>
      </c>
      <c r="I76" t="s">
        <v>57</v>
      </c>
      <c r="J76" t="s">
        <v>76</v>
      </c>
      <c r="K76" t="s">
        <v>88</v>
      </c>
      <c r="L76" t="s">
        <v>60</v>
      </c>
      <c r="M76" t="s">
        <v>60</v>
      </c>
      <c r="N76" t="s">
        <v>19</v>
      </c>
      <c r="P76" t="s">
        <v>61</v>
      </c>
      <c r="Q76" t="s">
        <v>62</v>
      </c>
      <c r="R76" t="s">
        <v>60</v>
      </c>
      <c r="S76" t="s">
        <v>60</v>
      </c>
      <c r="T76">
        <v>43278.463715277801</v>
      </c>
      <c r="U76">
        <v>43227</v>
      </c>
      <c r="V76">
        <v>43272</v>
      </c>
      <c r="W76">
        <v>43833</v>
      </c>
      <c r="X76" s="2">
        <v>290924</v>
      </c>
      <c r="Y76" t="s">
        <v>461</v>
      </c>
      <c r="Z76" t="s">
        <v>461</v>
      </c>
      <c r="AA76">
        <v>6000</v>
      </c>
      <c r="AB76" t="s">
        <v>139</v>
      </c>
      <c r="AC76" t="s">
        <v>140</v>
      </c>
      <c r="AD76" t="s">
        <v>91</v>
      </c>
      <c r="AE76" t="s">
        <v>141</v>
      </c>
      <c r="AF76">
        <v>8646</v>
      </c>
      <c r="AG76" t="s">
        <v>68</v>
      </c>
      <c r="AH76" t="s">
        <v>139</v>
      </c>
      <c r="AI76" t="s">
        <v>462</v>
      </c>
      <c r="AJ76" t="s">
        <v>68</v>
      </c>
      <c r="AK76" t="s">
        <v>70</v>
      </c>
    </row>
    <row r="77" spans="1:37">
      <c r="A77">
        <v>1</v>
      </c>
      <c r="B77" t="s">
        <v>51</v>
      </c>
      <c r="C77" t="s">
        <v>463</v>
      </c>
      <c r="D77" t="s">
        <v>464</v>
      </c>
      <c r="E77" t="s">
        <v>19</v>
      </c>
      <c r="F77" t="s">
        <v>465</v>
      </c>
      <c r="G77" t="s">
        <v>466</v>
      </c>
      <c r="H77" t="s">
        <v>75</v>
      </c>
      <c r="I77" t="s">
        <v>57</v>
      </c>
      <c r="J77" t="s">
        <v>76</v>
      </c>
      <c r="K77" t="s">
        <v>88</v>
      </c>
      <c r="L77" t="s">
        <v>60</v>
      </c>
      <c r="M77" t="s">
        <v>60</v>
      </c>
      <c r="N77" t="s">
        <v>19</v>
      </c>
      <c r="P77" t="s">
        <v>61</v>
      </c>
      <c r="Q77" t="s">
        <v>62</v>
      </c>
      <c r="R77" t="s">
        <v>60</v>
      </c>
      <c r="S77" t="s">
        <v>60</v>
      </c>
      <c r="T77">
        <v>43278.463726851798</v>
      </c>
      <c r="U77">
        <v>43227</v>
      </c>
      <c r="V77">
        <v>43272</v>
      </c>
      <c r="W77">
        <v>44111</v>
      </c>
      <c r="X77" s="2">
        <v>699267.65</v>
      </c>
      <c r="Y77" t="s">
        <v>467</v>
      </c>
      <c r="Z77" t="s">
        <v>467</v>
      </c>
      <c r="AA77">
        <v>3011</v>
      </c>
      <c r="AB77" t="s">
        <v>64</v>
      </c>
      <c r="AC77" t="s">
        <v>468</v>
      </c>
      <c r="AD77" t="s">
        <v>91</v>
      </c>
      <c r="AE77" t="s">
        <v>469</v>
      </c>
      <c r="AF77">
        <v>29225</v>
      </c>
      <c r="AG77" t="s">
        <v>68</v>
      </c>
      <c r="AH77" t="s">
        <v>64</v>
      </c>
      <c r="AI77" t="s">
        <v>470</v>
      </c>
      <c r="AJ77" t="s">
        <v>68</v>
      </c>
      <c r="AK77" t="s">
        <v>70</v>
      </c>
    </row>
    <row r="78" spans="1:37">
      <c r="A78">
        <v>1</v>
      </c>
      <c r="B78" t="s">
        <v>51</v>
      </c>
      <c r="C78" t="s">
        <v>471</v>
      </c>
      <c r="D78" t="s">
        <v>472</v>
      </c>
      <c r="E78" t="s">
        <v>19</v>
      </c>
      <c r="F78" t="s">
        <v>473</v>
      </c>
      <c r="G78" t="s">
        <v>474</v>
      </c>
      <c r="H78" t="s">
        <v>75</v>
      </c>
      <c r="I78" t="s">
        <v>57</v>
      </c>
      <c r="J78" t="s">
        <v>76</v>
      </c>
      <c r="K78" t="s">
        <v>88</v>
      </c>
      <c r="L78" t="s">
        <v>60</v>
      </c>
      <c r="M78" t="s">
        <v>60</v>
      </c>
      <c r="N78" t="s">
        <v>19</v>
      </c>
      <c r="P78" t="s">
        <v>61</v>
      </c>
      <c r="Q78" t="s">
        <v>62</v>
      </c>
      <c r="R78" t="s">
        <v>60</v>
      </c>
      <c r="S78" t="s">
        <v>60</v>
      </c>
      <c r="T78">
        <v>43278.463750000003</v>
      </c>
      <c r="U78">
        <v>43227</v>
      </c>
      <c r="V78">
        <v>43273</v>
      </c>
      <c r="W78">
        <v>43625</v>
      </c>
      <c r="X78" s="2">
        <v>16863</v>
      </c>
      <c r="Y78" t="s">
        <v>475</v>
      </c>
      <c r="Z78" t="s">
        <v>475</v>
      </c>
      <c r="AA78">
        <v>860</v>
      </c>
      <c r="AB78" t="s">
        <v>219</v>
      </c>
      <c r="AC78" t="s">
        <v>220</v>
      </c>
      <c r="AD78" t="s">
        <v>91</v>
      </c>
      <c r="AE78" t="s">
        <v>221</v>
      </c>
      <c r="AF78">
        <v>5292</v>
      </c>
      <c r="AG78" t="s">
        <v>68</v>
      </c>
      <c r="AH78" t="s">
        <v>219</v>
      </c>
      <c r="AI78" t="s">
        <v>476</v>
      </c>
      <c r="AJ78" t="s">
        <v>68</v>
      </c>
      <c r="AK78" t="s">
        <v>70</v>
      </c>
    </row>
    <row r="79" spans="1:37">
      <c r="A79">
        <v>1</v>
      </c>
      <c r="B79" t="s">
        <v>51</v>
      </c>
      <c r="C79" t="s">
        <v>477</v>
      </c>
      <c r="D79" t="s">
        <v>478</v>
      </c>
      <c r="E79" t="s">
        <v>19</v>
      </c>
      <c r="F79" t="s">
        <v>479</v>
      </c>
      <c r="G79" t="s">
        <v>480</v>
      </c>
      <c r="H79" t="s">
        <v>75</v>
      </c>
      <c r="I79" t="s">
        <v>57</v>
      </c>
      <c r="J79" t="s">
        <v>76</v>
      </c>
      <c r="K79" t="s">
        <v>88</v>
      </c>
      <c r="L79" t="s">
        <v>60</v>
      </c>
      <c r="M79" t="s">
        <v>60</v>
      </c>
      <c r="N79" t="s">
        <v>19</v>
      </c>
      <c r="P79" t="s">
        <v>61</v>
      </c>
      <c r="Q79" t="s">
        <v>62</v>
      </c>
      <c r="R79" t="s">
        <v>60</v>
      </c>
      <c r="S79" t="s">
        <v>60</v>
      </c>
      <c r="T79">
        <v>43278.463761574101</v>
      </c>
      <c r="U79">
        <v>43227</v>
      </c>
      <c r="V79">
        <v>43273</v>
      </c>
      <c r="W79">
        <v>43625</v>
      </c>
      <c r="X79" s="2">
        <v>34400</v>
      </c>
      <c r="Y79" t="s">
        <v>130</v>
      </c>
      <c r="Z79" t="s">
        <v>130</v>
      </c>
      <c r="AA79">
        <v>3182</v>
      </c>
      <c r="AB79" t="s">
        <v>64</v>
      </c>
      <c r="AC79" t="s">
        <v>131</v>
      </c>
      <c r="AD79" t="s">
        <v>91</v>
      </c>
      <c r="AE79" t="s">
        <v>132</v>
      </c>
      <c r="AF79">
        <v>12134</v>
      </c>
      <c r="AG79" t="s">
        <v>68</v>
      </c>
      <c r="AH79" t="s">
        <v>139</v>
      </c>
      <c r="AI79" t="s">
        <v>481</v>
      </c>
      <c r="AJ79" t="s">
        <v>68</v>
      </c>
      <c r="AK79" t="s">
        <v>70</v>
      </c>
    </row>
    <row r="80" spans="1:37">
      <c r="A80">
        <v>1</v>
      </c>
      <c r="B80" t="s">
        <v>51</v>
      </c>
      <c r="C80" t="s">
        <v>482</v>
      </c>
      <c r="D80" t="s">
        <v>483</v>
      </c>
      <c r="E80" t="s">
        <v>19</v>
      </c>
      <c r="F80" t="s">
        <v>484</v>
      </c>
      <c r="G80" t="s">
        <v>485</v>
      </c>
      <c r="H80" t="s">
        <v>75</v>
      </c>
      <c r="I80" t="s">
        <v>57</v>
      </c>
      <c r="J80" t="s">
        <v>76</v>
      </c>
      <c r="K80" t="s">
        <v>88</v>
      </c>
      <c r="L80" t="s">
        <v>60</v>
      </c>
      <c r="M80" t="s">
        <v>60</v>
      </c>
      <c r="N80" t="s">
        <v>19</v>
      </c>
      <c r="P80" t="s">
        <v>61</v>
      </c>
      <c r="Q80" t="s">
        <v>62</v>
      </c>
      <c r="R80" t="s">
        <v>60</v>
      </c>
      <c r="S80" t="s">
        <v>60</v>
      </c>
      <c r="T80">
        <v>43308.421793981499</v>
      </c>
      <c r="U80">
        <v>43227</v>
      </c>
      <c r="V80">
        <v>43280</v>
      </c>
      <c r="W80">
        <v>43523</v>
      </c>
      <c r="X80" s="2">
        <v>26986.3</v>
      </c>
      <c r="Y80" t="s">
        <v>486</v>
      </c>
      <c r="Z80" t="s">
        <v>486</v>
      </c>
      <c r="AA80">
        <v>4101</v>
      </c>
      <c r="AB80" t="s">
        <v>99</v>
      </c>
      <c r="AC80" t="s">
        <v>487</v>
      </c>
      <c r="AD80" t="s">
        <v>91</v>
      </c>
      <c r="AE80" t="s">
        <v>488</v>
      </c>
      <c r="AF80">
        <v>5701</v>
      </c>
      <c r="AG80" t="s">
        <v>68</v>
      </c>
      <c r="AH80" t="s">
        <v>99</v>
      </c>
      <c r="AI80" t="s">
        <v>489</v>
      </c>
      <c r="AJ80" t="s">
        <v>68</v>
      </c>
      <c r="AK80" t="s">
        <v>70</v>
      </c>
    </row>
    <row r="81" spans="1:37">
      <c r="A81">
        <v>1</v>
      </c>
      <c r="B81" t="s">
        <v>51</v>
      </c>
      <c r="C81" t="s">
        <v>490</v>
      </c>
      <c r="D81" t="s">
        <v>491</v>
      </c>
      <c r="E81" t="s">
        <v>19</v>
      </c>
      <c r="F81" t="s">
        <v>492</v>
      </c>
      <c r="G81" t="s">
        <v>493</v>
      </c>
      <c r="H81" t="s">
        <v>75</v>
      </c>
      <c r="I81" t="s">
        <v>57</v>
      </c>
      <c r="J81" t="s">
        <v>76</v>
      </c>
      <c r="K81" t="s">
        <v>88</v>
      </c>
      <c r="L81" t="s">
        <v>60</v>
      </c>
      <c r="M81" t="s">
        <v>60</v>
      </c>
      <c r="N81" t="s">
        <v>19</v>
      </c>
      <c r="P81" t="s">
        <v>61</v>
      </c>
      <c r="Q81" t="s">
        <v>62</v>
      </c>
      <c r="R81" t="s">
        <v>60</v>
      </c>
      <c r="S81" t="s">
        <v>60</v>
      </c>
      <c r="T81">
        <v>43308.421805555598</v>
      </c>
      <c r="U81">
        <v>43227</v>
      </c>
      <c r="V81">
        <v>43272</v>
      </c>
      <c r="W81">
        <v>43595</v>
      </c>
      <c r="X81" s="2">
        <v>10457</v>
      </c>
      <c r="Y81" t="s">
        <v>494</v>
      </c>
      <c r="Z81" t="s">
        <v>494</v>
      </c>
      <c r="AA81">
        <v>850</v>
      </c>
      <c r="AB81" t="s">
        <v>219</v>
      </c>
      <c r="AC81" t="s">
        <v>220</v>
      </c>
      <c r="AD81" t="s">
        <v>91</v>
      </c>
      <c r="AE81" t="s">
        <v>221</v>
      </c>
      <c r="AF81">
        <v>5292</v>
      </c>
      <c r="AG81" t="s">
        <v>68</v>
      </c>
      <c r="AH81" t="s">
        <v>219</v>
      </c>
      <c r="AI81" t="s">
        <v>495</v>
      </c>
      <c r="AJ81" t="s">
        <v>68</v>
      </c>
      <c r="AK81" t="s">
        <v>70</v>
      </c>
    </row>
    <row r="82" spans="1:37">
      <c r="A82">
        <v>1</v>
      </c>
      <c r="B82" t="s">
        <v>51</v>
      </c>
      <c r="C82" t="s">
        <v>496</v>
      </c>
      <c r="D82" t="s">
        <v>497</v>
      </c>
      <c r="E82" t="s">
        <v>19</v>
      </c>
      <c r="F82" t="s">
        <v>484</v>
      </c>
      <c r="G82" t="s">
        <v>485</v>
      </c>
      <c r="H82" t="s">
        <v>75</v>
      </c>
      <c r="I82" t="s">
        <v>57</v>
      </c>
      <c r="J82" t="s">
        <v>76</v>
      </c>
      <c r="K82" t="s">
        <v>88</v>
      </c>
      <c r="L82" t="s">
        <v>60</v>
      </c>
      <c r="M82" t="s">
        <v>60</v>
      </c>
      <c r="N82" t="s">
        <v>19</v>
      </c>
      <c r="P82" t="s">
        <v>61</v>
      </c>
      <c r="Q82" t="s">
        <v>62</v>
      </c>
      <c r="R82" t="s">
        <v>60</v>
      </c>
      <c r="S82" t="s">
        <v>60</v>
      </c>
      <c r="T82">
        <v>43308.4218287037</v>
      </c>
      <c r="U82">
        <v>43227</v>
      </c>
      <c r="V82">
        <v>43279</v>
      </c>
      <c r="W82">
        <v>43523</v>
      </c>
      <c r="X82" s="2">
        <v>22985.599999999999</v>
      </c>
      <c r="Y82" t="s">
        <v>486</v>
      </c>
      <c r="Z82" t="s">
        <v>486</v>
      </c>
      <c r="AA82">
        <v>4101</v>
      </c>
      <c r="AB82" t="s">
        <v>99</v>
      </c>
      <c r="AC82" t="s">
        <v>487</v>
      </c>
      <c r="AD82" t="s">
        <v>91</v>
      </c>
      <c r="AE82" t="s">
        <v>488</v>
      </c>
      <c r="AF82">
        <v>5701</v>
      </c>
      <c r="AG82" t="s">
        <v>68</v>
      </c>
      <c r="AH82" t="s">
        <v>99</v>
      </c>
      <c r="AI82" t="s">
        <v>498</v>
      </c>
      <c r="AJ82" t="s">
        <v>68</v>
      </c>
      <c r="AK82" t="s">
        <v>70</v>
      </c>
    </row>
    <row r="83" spans="1:37">
      <c r="A83">
        <v>1</v>
      </c>
      <c r="B83" t="s">
        <v>51</v>
      </c>
      <c r="C83" t="s">
        <v>499</v>
      </c>
      <c r="D83" t="s">
        <v>500</v>
      </c>
      <c r="E83" t="s">
        <v>19</v>
      </c>
      <c r="F83" t="s">
        <v>501</v>
      </c>
      <c r="G83" t="s">
        <v>502</v>
      </c>
      <c r="H83" t="s">
        <v>75</v>
      </c>
      <c r="I83" t="s">
        <v>57</v>
      </c>
      <c r="J83" t="s">
        <v>76</v>
      </c>
      <c r="K83" t="s">
        <v>88</v>
      </c>
      <c r="L83" t="s">
        <v>60</v>
      </c>
      <c r="M83" t="s">
        <v>60</v>
      </c>
      <c r="N83" t="s">
        <v>19</v>
      </c>
      <c r="P83" t="s">
        <v>61</v>
      </c>
      <c r="Q83" t="s">
        <v>62</v>
      </c>
      <c r="R83" t="s">
        <v>60</v>
      </c>
      <c r="S83" t="s">
        <v>60</v>
      </c>
      <c r="T83">
        <v>43308.421840277799</v>
      </c>
      <c r="U83">
        <v>43227</v>
      </c>
      <c r="V83">
        <v>43277</v>
      </c>
      <c r="W83">
        <v>43584</v>
      </c>
      <c r="X83" s="2">
        <v>52954</v>
      </c>
      <c r="Y83" t="s">
        <v>503</v>
      </c>
      <c r="Z83" t="s">
        <v>503</v>
      </c>
      <c r="AA83">
        <v>2026</v>
      </c>
      <c r="AB83" t="s">
        <v>79</v>
      </c>
      <c r="AC83" t="s">
        <v>504</v>
      </c>
      <c r="AD83" t="s">
        <v>66</v>
      </c>
      <c r="AE83" t="s">
        <v>505</v>
      </c>
      <c r="AF83">
        <v>2346</v>
      </c>
      <c r="AG83" t="s">
        <v>68</v>
      </c>
      <c r="AH83" t="s">
        <v>79</v>
      </c>
      <c r="AI83" t="s">
        <v>506</v>
      </c>
      <c r="AJ83" t="s">
        <v>68</v>
      </c>
      <c r="AK83" t="s">
        <v>70</v>
      </c>
    </row>
    <row r="84" spans="1:37">
      <c r="A84">
        <v>1</v>
      </c>
      <c r="B84" t="s">
        <v>51</v>
      </c>
      <c r="C84" t="s">
        <v>507</v>
      </c>
      <c r="D84" t="s">
        <v>508</v>
      </c>
      <c r="E84" t="s">
        <v>19</v>
      </c>
      <c r="F84" t="s">
        <v>509</v>
      </c>
      <c r="G84" t="s">
        <v>510</v>
      </c>
      <c r="H84" t="s">
        <v>75</v>
      </c>
      <c r="I84" t="s">
        <v>57</v>
      </c>
      <c r="J84" t="s">
        <v>76</v>
      </c>
      <c r="K84" t="s">
        <v>88</v>
      </c>
      <c r="L84" t="s">
        <v>60</v>
      </c>
      <c r="M84" t="s">
        <v>60</v>
      </c>
      <c r="N84" t="s">
        <v>19</v>
      </c>
      <c r="P84" t="s">
        <v>61</v>
      </c>
      <c r="Q84" t="s">
        <v>62</v>
      </c>
      <c r="R84" t="s">
        <v>60</v>
      </c>
      <c r="S84" t="s">
        <v>60</v>
      </c>
      <c r="T84">
        <v>43308.421851851897</v>
      </c>
      <c r="U84">
        <v>43227</v>
      </c>
      <c r="V84">
        <v>43277</v>
      </c>
      <c r="W84">
        <v>43333</v>
      </c>
      <c r="X84" s="2">
        <v>49999.4</v>
      </c>
      <c r="Y84" t="s">
        <v>511</v>
      </c>
      <c r="Z84" t="s">
        <v>511</v>
      </c>
      <c r="AA84">
        <v>3804</v>
      </c>
      <c r="AB84" t="s">
        <v>64</v>
      </c>
      <c r="AC84" t="s">
        <v>512</v>
      </c>
      <c r="AD84" t="s">
        <v>91</v>
      </c>
      <c r="AE84" t="s">
        <v>513</v>
      </c>
      <c r="AF84">
        <v>26338</v>
      </c>
      <c r="AG84" t="s">
        <v>68</v>
      </c>
      <c r="AH84" t="s">
        <v>64</v>
      </c>
      <c r="AI84" t="s">
        <v>514</v>
      </c>
      <c r="AJ84" t="s">
        <v>68</v>
      </c>
      <c r="AK84" t="s">
        <v>70</v>
      </c>
    </row>
    <row r="85" spans="1:37">
      <c r="A85">
        <v>1</v>
      </c>
      <c r="B85" t="s">
        <v>51</v>
      </c>
      <c r="C85" t="s">
        <v>515</v>
      </c>
      <c r="D85" t="s">
        <v>516</v>
      </c>
      <c r="E85" t="s">
        <v>19</v>
      </c>
      <c r="F85" t="s">
        <v>517</v>
      </c>
      <c r="G85" t="s">
        <v>518</v>
      </c>
      <c r="H85" t="s">
        <v>75</v>
      </c>
      <c r="I85" t="s">
        <v>57</v>
      </c>
      <c r="J85" t="s">
        <v>76</v>
      </c>
      <c r="K85" t="s">
        <v>88</v>
      </c>
      <c r="L85" t="s">
        <v>60</v>
      </c>
      <c r="M85" t="s">
        <v>60</v>
      </c>
      <c r="N85" t="s">
        <v>19</v>
      </c>
      <c r="P85" t="s">
        <v>61</v>
      </c>
      <c r="Q85" t="s">
        <v>62</v>
      </c>
      <c r="R85" t="s">
        <v>60</v>
      </c>
      <c r="S85" t="s">
        <v>60</v>
      </c>
      <c r="T85">
        <v>43308.421863425901</v>
      </c>
      <c r="U85">
        <v>43227</v>
      </c>
      <c r="V85">
        <v>43280</v>
      </c>
      <c r="W85">
        <v>43918</v>
      </c>
      <c r="X85" s="2">
        <v>11044</v>
      </c>
      <c r="Y85" t="s">
        <v>519</v>
      </c>
      <c r="Z85" t="s">
        <v>519</v>
      </c>
      <c r="AA85">
        <v>2480</v>
      </c>
      <c r="AB85" t="s">
        <v>79</v>
      </c>
      <c r="AC85" t="s">
        <v>520</v>
      </c>
      <c r="AD85" t="s">
        <v>81</v>
      </c>
      <c r="AE85" t="s">
        <v>521</v>
      </c>
      <c r="AF85">
        <v>20439</v>
      </c>
      <c r="AG85" t="s">
        <v>68</v>
      </c>
      <c r="AH85" t="s">
        <v>79</v>
      </c>
      <c r="AI85" t="s">
        <v>522</v>
      </c>
      <c r="AJ85" t="s">
        <v>68</v>
      </c>
      <c r="AK85" t="s">
        <v>70</v>
      </c>
    </row>
    <row r="86" spans="1:37">
      <c r="A86">
        <v>1</v>
      </c>
      <c r="B86" t="s">
        <v>51</v>
      </c>
      <c r="C86" t="s">
        <v>523</v>
      </c>
      <c r="D86" t="s">
        <v>524</v>
      </c>
      <c r="E86" t="s">
        <v>19</v>
      </c>
      <c r="F86" t="s">
        <v>525</v>
      </c>
      <c r="G86" t="s">
        <v>526</v>
      </c>
      <c r="H86" t="s">
        <v>75</v>
      </c>
      <c r="I86" t="s">
        <v>57</v>
      </c>
      <c r="J86" t="s">
        <v>527</v>
      </c>
      <c r="K86" t="s">
        <v>88</v>
      </c>
      <c r="L86" t="s">
        <v>60</v>
      </c>
      <c r="M86" t="s">
        <v>60</v>
      </c>
      <c r="N86" t="s">
        <v>19</v>
      </c>
      <c r="P86" t="s">
        <v>61</v>
      </c>
      <c r="Q86" t="s">
        <v>62</v>
      </c>
      <c r="R86" t="s">
        <v>60</v>
      </c>
      <c r="S86" t="s">
        <v>60</v>
      </c>
      <c r="T86">
        <v>43308.421875</v>
      </c>
      <c r="U86">
        <v>43227</v>
      </c>
      <c r="V86">
        <v>43279</v>
      </c>
      <c r="W86">
        <v>43533</v>
      </c>
      <c r="X86" s="2">
        <v>5969.7</v>
      </c>
      <c r="Y86" t="s">
        <v>528</v>
      </c>
      <c r="Z86" t="s">
        <v>528</v>
      </c>
      <c r="AA86">
        <v>3020</v>
      </c>
      <c r="AB86" t="s">
        <v>64</v>
      </c>
      <c r="AC86" t="s">
        <v>529</v>
      </c>
      <c r="AD86" t="s">
        <v>91</v>
      </c>
      <c r="AE86" t="s">
        <v>530</v>
      </c>
      <c r="AF86">
        <v>26247</v>
      </c>
      <c r="AG86" t="s">
        <v>68</v>
      </c>
      <c r="AH86" t="s">
        <v>64</v>
      </c>
      <c r="AI86" t="s">
        <v>531</v>
      </c>
      <c r="AJ86" t="s">
        <v>68</v>
      </c>
      <c r="AK86" t="s">
        <v>70</v>
      </c>
    </row>
    <row r="87" spans="1:37">
      <c r="A87">
        <v>1</v>
      </c>
      <c r="B87" t="s">
        <v>51</v>
      </c>
      <c r="C87" t="s">
        <v>532</v>
      </c>
      <c r="D87" t="s">
        <v>533</v>
      </c>
      <c r="E87" t="s">
        <v>19</v>
      </c>
      <c r="F87" t="s">
        <v>534</v>
      </c>
      <c r="G87" t="s">
        <v>535</v>
      </c>
      <c r="H87" t="s">
        <v>75</v>
      </c>
      <c r="I87" t="s">
        <v>57</v>
      </c>
      <c r="J87" t="s">
        <v>76</v>
      </c>
      <c r="K87" t="s">
        <v>88</v>
      </c>
      <c r="L87" t="s">
        <v>60</v>
      </c>
      <c r="M87" t="s">
        <v>60</v>
      </c>
      <c r="N87" t="s">
        <v>19</v>
      </c>
      <c r="P87" t="s">
        <v>61</v>
      </c>
      <c r="Q87" t="s">
        <v>62</v>
      </c>
      <c r="R87" t="s">
        <v>60</v>
      </c>
      <c r="S87" t="s">
        <v>60</v>
      </c>
      <c r="T87">
        <v>43308.421898148103</v>
      </c>
      <c r="U87">
        <v>43227</v>
      </c>
      <c r="V87">
        <v>43275</v>
      </c>
      <c r="W87">
        <v>43799</v>
      </c>
      <c r="X87" s="2">
        <v>177879.9</v>
      </c>
      <c r="Y87" t="s">
        <v>536</v>
      </c>
      <c r="Z87" t="s">
        <v>536</v>
      </c>
      <c r="AA87">
        <v>6112</v>
      </c>
      <c r="AB87" t="s">
        <v>139</v>
      </c>
      <c r="AC87" t="s">
        <v>258</v>
      </c>
      <c r="AD87" t="s">
        <v>66</v>
      </c>
      <c r="AE87" t="s">
        <v>259</v>
      </c>
      <c r="AF87">
        <v>21002</v>
      </c>
      <c r="AG87" t="s">
        <v>68</v>
      </c>
      <c r="AH87" t="s">
        <v>139</v>
      </c>
      <c r="AI87" t="s">
        <v>537</v>
      </c>
      <c r="AJ87" t="s">
        <v>68</v>
      </c>
      <c r="AK87" t="s">
        <v>70</v>
      </c>
    </row>
    <row r="88" spans="1:37">
      <c r="A88">
        <v>1</v>
      </c>
      <c r="B88" t="s">
        <v>51</v>
      </c>
      <c r="C88" t="s">
        <v>538</v>
      </c>
      <c r="D88" t="s">
        <v>539</v>
      </c>
      <c r="E88" t="s">
        <v>19</v>
      </c>
      <c r="F88" t="s">
        <v>540</v>
      </c>
      <c r="G88" t="s">
        <v>541</v>
      </c>
      <c r="H88" t="s">
        <v>75</v>
      </c>
      <c r="I88" t="s">
        <v>57</v>
      </c>
      <c r="J88" t="s">
        <v>76</v>
      </c>
      <c r="K88" t="s">
        <v>88</v>
      </c>
      <c r="L88" t="s">
        <v>60</v>
      </c>
      <c r="M88" t="s">
        <v>60</v>
      </c>
      <c r="N88" t="s">
        <v>19</v>
      </c>
      <c r="P88" t="s">
        <v>61</v>
      </c>
      <c r="Q88" t="s">
        <v>62</v>
      </c>
      <c r="R88" t="s">
        <v>60</v>
      </c>
      <c r="S88" t="s">
        <v>60</v>
      </c>
      <c r="T88">
        <v>43308.421909722201</v>
      </c>
      <c r="U88">
        <v>43227</v>
      </c>
      <c r="V88">
        <v>43278</v>
      </c>
      <c r="W88">
        <v>43553</v>
      </c>
      <c r="X88" s="2">
        <v>21277.3</v>
      </c>
      <c r="Y88" t="s">
        <v>542</v>
      </c>
      <c r="Z88" t="s">
        <v>542</v>
      </c>
      <c r="AA88">
        <v>3280</v>
      </c>
      <c r="AB88" t="s">
        <v>64</v>
      </c>
      <c r="AC88" t="s">
        <v>543</v>
      </c>
      <c r="AD88" t="s">
        <v>66</v>
      </c>
      <c r="AE88" t="s">
        <v>544</v>
      </c>
      <c r="AF88">
        <v>21577</v>
      </c>
      <c r="AG88" t="s">
        <v>68</v>
      </c>
      <c r="AH88" t="s">
        <v>64</v>
      </c>
      <c r="AI88" t="s">
        <v>545</v>
      </c>
      <c r="AJ88" t="s">
        <v>68</v>
      </c>
      <c r="AK88" t="s">
        <v>70</v>
      </c>
    </row>
    <row r="89" spans="1:37">
      <c r="A89">
        <v>1</v>
      </c>
      <c r="B89" t="s">
        <v>51</v>
      </c>
      <c r="C89" t="s">
        <v>546</v>
      </c>
      <c r="D89" t="s">
        <v>547</v>
      </c>
      <c r="E89" t="s">
        <v>19</v>
      </c>
      <c r="F89" t="s">
        <v>484</v>
      </c>
      <c r="G89" t="s">
        <v>485</v>
      </c>
      <c r="H89" t="s">
        <v>75</v>
      </c>
      <c r="I89" t="s">
        <v>57</v>
      </c>
      <c r="J89" t="s">
        <v>76</v>
      </c>
      <c r="K89" t="s">
        <v>88</v>
      </c>
      <c r="L89" t="s">
        <v>60</v>
      </c>
      <c r="M89" t="s">
        <v>60</v>
      </c>
      <c r="N89" t="s">
        <v>19</v>
      </c>
      <c r="P89" t="s">
        <v>61</v>
      </c>
      <c r="Q89" t="s">
        <v>62</v>
      </c>
      <c r="R89" t="s">
        <v>60</v>
      </c>
      <c r="S89" t="s">
        <v>60</v>
      </c>
      <c r="T89">
        <v>43308.4219212963</v>
      </c>
      <c r="U89">
        <v>43227</v>
      </c>
      <c r="V89">
        <v>43279</v>
      </c>
      <c r="W89">
        <v>43523</v>
      </c>
      <c r="X89" s="2">
        <v>24986.5</v>
      </c>
      <c r="Y89" t="s">
        <v>486</v>
      </c>
      <c r="Z89" t="s">
        <v>486</v>
      </c>
      <c r="AA89">
        <v>4101</v>
      </c>
      <c r="AB89" t="s">
        <v>99</v>
      </c>
      <c r="AC89" t="s">
        <v>487</v>
      </c>
      <c r="AD89" t="s">
        <v>91</v>
      </c>
      <c r="AE89" t="s">
        <v>488</v>
      </c>
      <c r="AF89">
        <v>5701</v>
      </c>
      <c r="AG89" t="s">
        <v>68</v>
      </c>
      <c r="AH89" t="s">
        <v>99</v>
      </c>
      <c r="AI89" t="s">
        <v>548</v>
      </c>
      <c r="AJ89" t="s">
        <v>68</v>
      </c>
      <c r="AK89" t="s">
        <v>70</v>
      </c>
    </row>
    <row r="90" spans="1:37">
      <c r="A90">
        <v>1</v>
      </c>
      <c r="B90" t="s">
        <v>51</v>
      </c>
      <c r="C90" t="s">
        <v>549</v>
      </c>
      <c r="D90" t="s">
        <v>550</v>
      </c>
      <c r="E90" t="s">
        <v>19</v>
      </c>
      <c r="F90" t="s">
        <v>551</v>
      </c>
      <c r="G90" t="s">
        <v>552</v>
      </c>
      <c r="H90" t="s">
        <v>75</v>
      </c>
      <c r="I90" t="s">
        <v>57</v>
      </c>
      <c r="J90" t="s">
        <v>76</v>
      </c>
      <c r="K90" t="s">
        <v>88</v>
      </c>
      <c r="L90" t="s">
        <v>60</v>
      </c>
      <c r="M90" t="s">
        <v>60</v>
      </c>
      <c r="N90" t="s">
        <v>19</v>
      </c>
      <c r="P90" t="s">
        <v>61</v>
      </c>
      <c r="Q90" t="s">
        <v>62</v>
      </c>
      <c r="R90" t="s">
        <v>60</v>
      </c>
      <c r="S90" t="s">
        <v>60</v>
      </c>
      <c r="T90">
        <v>43308.421932870398</v>
      </c>
      <c r="U90">
        <v>43227</v>
      </c>
      <c r="V90">
        <v>43277</v>
      </c>
      <c r="W90">
        <v>43600</v>
      </c>
      <c r="X90" s="2">
        <v>16835</v>
      </c>
      <c r="Y90" t="s">
        <v>553</v>
      </c>
      <c r="Z90" t="s">
        <v>553</v>
      </c>
      <c r="AA90">
        <v>6149</v>
      </c>
      <c r="AB90" t="s">
        <v>139</v>
      </c>
      <c r="AC90" t="s">
        <v>554</v>
      </c>
      <c r="AD90" t="s">
        <v>66</v>
      </c>
      <c r="AE90" t="s">
        <v>555</v>
      </c>
      <c r="AF90">
        <v>19131</v>
      </c>
      <c r="AG90" t="s">
        <v>68</v>
      </c>
      <c r="AH90" t="s">
        <v>139</v>
      </c>
      <c r="AI90" t="s">
        <v>556</v>
      </c>
      <c r="AJ90" t="s">
        <v>68</v>
      </c>
      <c r="AK90" t="s">
        <v>70</v>
      </c>
    </row>
    <row r="91" spans="1:37">
      <c r="A91">
        <v>1</v>
      </c>
      <c r="B91" t="s">
        <v>51</v>
      </c>
      <c r="C91" t="s">
        <v>557</v>
      </c>
      <c r="D91" t="s">
        <v>558</v>
      </c>
      <c r="E91" t="s">
        <v>19</v>
      </c>
      <c r="F91" t="s">
        <v>559</v>
      </c>
      <c r="G91" t="s">
        <v>560</v>
      </c>
      <c r="H91" t="s">
        <v>75</v>
      </c>
      <c r="I91" t="s">
        <v>57</v>
      </c>
      <c r="J91" t="s">
        <v>76</v>
      </c>
      <c r="K91" t="s">
        <v>88</v>
      </c>
      <c r="L91" t="s">
        <v>60</v>
      </c>
      <c r="M91" t="s">
        <v>60</v>
      </c>
      <c r="N91" t="s">
        <v>19</v>
      </c>
      <c r="P91" t="s">
        <v>61</v>
      </c>
      <c r="Q91" t="s">
        <v>62</v>
      </c>
      <c r="R91" t="s">
        <v>60</v>
      </c>
      <c r="S91" t="s">
        <v>60</v>
      </c>
      <c r="T91">
        <v>43308.421956018501</v>
      </c>
      <c r="U91">
        <v>43227</v>
      </c>
      <c r="V91">
        <v>43280</v>
      </c>
      <c r="W91">
        <v>43536</v>
      </c>
      <c r="X91" s="2">
        <v>47649.8</v>
      </c>
      <c r="Y91" t="s">
        <v>561</v>
      </c>
      <c r="Z91" t="s">
        <v>561</v>
      </c>
      <c r="AA91">
        <v>4102</v>
      </c>
      <c r="AB91" t="s">
        <v>99</v>
      </c>
      <c r="AC91" t="s">
        <v>487</v>
      </c>
      <c r="AD91" t="s">
        <v>91</v>
      </c>
      <c r="AE91" t="s">
        <v>488</v>
      </c>
      <c r="AF91">
        <v>5701</v>
      </c>
      <c r="AG91" t="s">
        <v>68</v>
      </c>
      <c r="AH91" t="s">
        <v>99</v>
      </c>
      <c r="AI91" t="s">
        <v>562</v>
      </c>
      <c r="AJ91" t="s">
        <v>68</v>
      </c>
      <c r="AK91" t="s">
        <v>70</v>
      </c>
    </row>
    <row r="92" spans="1:37">
      <c r="A92">
        <v>1</v>
      </c>
      <c r="B92" t="s">
        <v>51</v>
      </c>
      <c r="C92" t="s">
        <v>563</v>
      </c>
      <c r="D92" t="s">
        <v>564</v>
      </c>
      <c r="E92" t="s">
        <v>19</v>
      </c>
      <c r="F92" t="s">
        <v>479</v>
      </c>
      <c r="G92" t="s">
        <v>480</v>
      </c>
      <c r="H92" t="s">
        <v>75</v>
      </c>
      <c r="I92" t="s">
        <v>57</v>
      </c>
      <c r="J92" t="s">
        <v>76</v>
      </c>
      <c r="K92" t="s">
        <v>88</v>
      </c>
      <c r="L92" t="s">
        <v>60</v>
      </c>
      <c r="M92" t="s">
        <v>60</v>
      </c>
      <c r="N92" t="s">
        <v>19</v>
      </c>
      <c r="P92" t="s">
        <v>61</v>
      </c>
      <c r="Q92" t="s">
        <v>62</v>
      </c>
      <c r="R92" t="s">
        <v>60</v>
      </c>
      <c r="S92" t="s">
        <v>60</v>
      </c>
      <c r="T92">
        <v>43308.4219675926</v>
      </c>
      <c r="U92">
        <v>43227</v>
      </c>
      <c r="V92">
        <v>43271</v>
      </c>
      <c r="W92">
        <v>44142</v>
      </c>
      <c r="X92" s="2">
        <v>59208.6</v>
      </c>
      <c r="Y92" t="s">
        <v>130</v>
      </c>
      <c r="Z92" t="s">
        <v>130</v>
      </c>
      <c r="AA92">
        <v>3182</v>
      </c>
      <c r="AB92" t="s">
        <v>64</v>
      </c>
      <c r="AC92" t="s">
        <v>131</v>
      </c>
      <c r="AD92" t="s">
        <v>91</v>
      </c>
      <c r="AE92" t="s">
        <v>132</v>
      </c>
      <c r="AF92">
        <v>12134</v>
      </c>
      <c r="AG92" t="s">
        <v>68</v>
      </c>
      <c r="AH92" t="s">
        <v>64</v>
      </c>
      <c r="AI92" t="s">
        <v>133</v>
      </c>
      <c r="AJ92" t="s">
        <v>68</v>
      </c>
      <c r="AK92" t="s">
        <v>70</v>
      </c>
    </row>
    <row r="93" spans="1:37">
      <c r="A93">
        <v>1</v>
      </c>
      <c r="B93" t="s">
        <v>51</v>
      </c>
      <c r="C93" t="s">
        <v>565</v>
      </c>
      <c r="D93" t="s">
        <v>566</v>
      </c>
      <c r="E93" t="s">
        <v>19</v>
      </c>
      <c r="F93" t="s">
        <v>567</v>
      </c>
      <c r="G93" t="s">
        <v>568</v>
      </c>
      <c r="H93" t="s">
        <v>75</v>
      </c>
      <c r="I93" t="s">
        <v>57</v>
      </c>
      <c r="J93" t="s">
        <v>76</v>
      </c>
      <c r="K93" t="s">
        <v>315</v>
      </c>
      <c r="L93" t="s">
        <v>60</v>
      </c>
      <c r="M93" t="s">
        <v>60</v>
      </c>
      <c r="N93" t="s">
        <v>19</v>
      </c>
      <c r="P93" t="s">
        <v>61</v>
      </c>
      <c r="Q93" t="s">
        <v>62</v>
      </c>
      <c r="R93" t="s">
        <v>60</v>
      </c>
      <c r="S93" t="s">
        <v>60</v>
      </c>
      <c r="T93">
        <v>43308.421979166698</v>
      </c>
      <c r="U93">
        <v>43227</v>
      </c>
      <c r="V93">
        <v>43278</v>
      </c>
      <c r="W93">
        <v>43543</v>
      </c>
      <c r="X93" s="2">
        <v>10835</v>
      </c>
      <c r="Y93" t="s">
        <v>257</v>
      </c>
      <c r="Z93" t="s">
        <v>257</v>
      </c>
      <c r="AA93">
        <v>6210</v>
      </c>
      <c r="AB93" t="s">
        <v>139</v>
      </c>
      <c r="AC93" t="s">
        <v>258</v>
      </c>
      <c r="AD93" t="s">
        <v>66</v>
      </c>
      <c r="AE93" t="s">
        <v>259</v>
      </c>
      <c r="AF93">
        <v>21002</v>
      </c>
      <c r="AG93" t="s">
        <v>68</v>
      </c>
      <c r="AH93" t="s">
        <v>139</v>
      </c>
      <c r="AI93" t="s">
        <v>260</v>
      </c>
      <c r="AJ93" t="s">
        <v>68</v>
      </c>
      <c r="AK93" t="s">
        <v>70</v>
      </c>
    </row>
    <row r="94" spans="1:37">
      <c r="A94">
        <v>1</v>
      </c>
      <c r="B94" t="s">
        <v>51</v>
      </c>
      <c r="C94" t="s">
        <v>569</v>
      </c>
      <c r="D94" t="s">
        <v>570</v>
      </c>
      <c r="E94" t="s">
        <v>19</v>
      </c>
      <c r="F94" t="s">
        <v>571</v>
      </c>
      <c r="G94" t="s">
        <v>572</v>
      </c>
      <c r="H94" t="s">
        <v>75</v>
      </c>
      <c r="I94" t="s">
        <v>57</v>
      </c>
      <c r="J94" t="s">
        <v>76</v>
      </c>
      <c r="K94" t="s">
        <v>88</v>
      </c>
      <c r="L94" t="s">
        <v>60</v>
      </c>
      <c r="M94" t="s">
        <v>60</v>
      </c>
      <c r="N94" t="s">
        <v>19</v>
      </c>
      <c r="P94" t="s">
        <v>61</v>
      </c>
      <c r="Q94" t="s">
        <v>62</v>
      </c>
      <c r="R94" t="s">
        <v>60</v>
      </c>
      <c r="S94" t="s">
        <v>60</v>
      </c>
      <c r="T94">
        <v>43308.422002314801</v>
      </c>
      <c r="U94">
        <v>43227</v>
      </c>
      <c r="V94">
        <v>43278</v>
      </c>
      <c r="W94">
        <v>43838</v>
      </c>
      <c r="X94" s="2">
        <v>13819.3</v>
      </c>
      <c r="Y94" t="s">
        <v>573</v>
      </c>
      <c r="Z94" t="s">
        <v>573</v>
      </c>
      <c r="AA94">
        <v>2350</v>
      </c>
      <c r="AB94" t="s">
        <v>79</v>
      </c>
      <c r="AC94" t="s">
        <v>80</v>
      </c>
      <c r="AD94" t="s">
        <v>81</v>
      </c>
      <c r="AE94" t="s">
        <v>82</v>
      </c>
      <c r="AF94">
        <v>27954</v>
      </c>
      <c r="AG94" t="s">
        <v>68</v>
      </c>
      <c r="AH94" t="s">
        <v>79</v>
      </c>
      <c r="AI94" t="s">
        <v>83</v>
      </c>
      <c r="AJ94" t="s">
        <v>68</v>
      </c>
      <c r="AK94" t="s">
        <v>70</v>
      </c>
    </row>
    <row r="95" spans="1:37">
      <c r="A95">
        <v>1</v>
      </c>
      <c r="B95" t="s">
        <v>51</v>
      </c>
      <c r="C95" t="s">
        <v>574</v>
      </c>
      <c r="D95" t="s">
        <v>575</v>
      </c>
      <c r="E95" t="s">
        <v>19</v>
      </c>
      <c r="F95" t="s">
        <v>576</v>
      </c>
      <c r="G95" t="s">
        <v>577</v>
      </c>
      <c r="H95" t="s">
        <v>75</v>
      </c>
      <c r="I95" t="s">
        <v>57</v>
      </c>
      <c r="J95" t="s">
        <v>76</v>
      </c>
      <c r="K95" t="s">
        <v>88</v>
      </c>
      <c r="L95" t="s">
        <v>60</v>
      </c>
      <c r="M95" t="s">
        <v>60</v>
      </c>
      <c r="N95" t="s">
        <v>19</v>
      </c>
      <c r="P95" t="s">
        <v>61</v>
      </c>
      <c r="Q95" t="s">
        <v>62</v>
      </c>
      <c r="R95" t="s">
        <v>60</v>
      </c>
      <c r="S95" t="s">
        <v>60</v>
      </c>
      <c r="T95">
        <v>43308.4220138889</v>
      </c>
      <c r="U95">
        <v>43227</v>
      </c>
      <c r="V95">
        <v>43279</v>
      </c>
      <c r="W95">
        <v>43566</v>
      </c>
      <c r="X95" s="2">
        <v>4181.6400000000003</v>
      </c>
      <c r="Y95" t="s">
        <v>578</v>
      </c>
      <c r="Z95" t="s">
        <v>578</v>
      </c>
      <c r="AA95">
        <v>3216</v>
      </c>
      <c r="AB95" t="s">
        <v>64</v>
      </c>
      <c r="AC95" t="s">
        <v>579</v>
      </c>
      <c r="AD95" t="s">
        <v>91</v>
      </c>
      <c r="AE95" t="s">
        <v>580</v>
      </c>
      <c r="AF95">
        <v>2170</v>
      </c>
      <c r="AG95" t="s">
        <v>68</v>
      </c>
      <c r="AH95" t="s">
        <v>64</v>
      </c>
      <c r="AI95" t="s">
        <v>581</v>
      </c>
      <c r="AJ95" t="s">
        <v>68</v>
      </c>
      <c r="AK95" t="s">
        <v>70</v>
      </c>
    </row>
    <row r="96" spans="1:37">
      <c r="A96">
        <v>1</v>
      </c>
      <c r="B96" t="s">
        <v>51</v>
      </c>
      <c r="C96" t="s">
        <v>582</v>
      </c>
      <c r="D96" t="s">
        <v>583</v>
      </c>
      <c r="E96" t="s">
        <v>19</v>
      </c>
      <c r="F96" t="s">
        <v>484</v>
      </c>
      <c r="G96" t="s">
        <v>485</v>
      </c>
      <c r="H96" t="s">
        <v>75</v>
      </c>
      <c r="I96" t="s">
        <v>57</v>
      </c>
      <c r="J96" t="s">
        <v>76</v>
      </c>
      <c r="K96" t="s">
        <v>88</v>
      </c>
      <c r="L96" t="s">
        <v>60</v>
      </c>
      <c r="M96" t="s">
        <v>60</v>
      </c>
      <c r="N96" t="s">
        <v>19</v>
      </c>
      <c r="P96" t="s">
        <v>61</v>
      </c>
      <c r="Q96" t="s">
        <v>62</v>
      </c>
      <c r="R96" t="s">
        <v>60</v>
      </c>
      <c r="S96" t="s">
        <v>60</v>
      </c>
      <c r="T96">
        <v>43308.422025462998</v>
      </c>
      <c r="U96">
        <v>43227</v>
      </c>
      <c r="V96">
        <v>43279</v>
      </c>
      <c r="W96">
        <v>43523</v>
      </c>
      <c r="X96" s="2">
        <v>26986.3</v>
      </c>
      <c r="Y96" t="s">
        <v>486</v>
      </c>
      <c r="Z96" t="s">
        <v>486</v>
      </c>
      <c r="AA96">
        <v>4101</v>
      </c>
      <c r="AB96" t="s">
        <v>99</v>
      </c>
      <c r="AC96" t="s">
        <v>487</v>
      </c>
      <c r="AD96" t="s">
        <v>91</v>
      </c>
      <c r="AE96" t="s">
        <v>488</v>
      </c>
      <c r="AF96">
        <v>5701</v>
      </c>
      <c r="AG96" t="s">
        <v>68</v>
      </c>
      <c r="AH96" t="s">
        <v>99</v>
      </c>
      <c r="AI96" t="s">
        <v>584</v>
      </c>
      <c r="AJ96" t="s">
        <v>68</v>
      </c>
      <c r="AK96" t="s">
        <v>70</v>
      </c>
    </row>
    <row r="97" spans="1:37">
      <c r="A97">
        <v>1</v>
      </c>
      <c r="B97" t="s">
        <v>51</v>
      </c>
      <c r="C97" t="s">
        <v>585</v>
      </c>
      <c r="D97" t="s">
        <v>586</v>
      </c>
      <c r="E97" t="s">
        <v>19</v>
      </c>
      <c r="F97" t="s">
        <v>587</v>
      </c>
      <c r="G97" t="s">
        <v>588</v>
      </c>
      <c r="H97" t="s">
        <v>75</v>
      </c>
      <c r="I97" t="s">
        <v>57</v>
      </c>
      <c r="J97" t="s">
        <v>76</v>
      </c>
      <c r="K97" t="s">
        <v>88</v>
      </c>
      <c r="L97" t="s">
        <v>60</v>
      </c>
      <c r="M97" t="s">
        <v>60</v>
      </c>
      <c r="N97" t="s">
        <v>19</v>
      </c>
      <c r="P97" t="s">
        <v>61</v>
      </c>
      <c r="Q97" t="s">
        <v>62</v>
      </c>
      <c r="R97" t="s">
        <v>60</v>
      </c>
      <c r="S97" t="s">
        <v>60</v>
      </c>
      <c r="T97">
        <v>43308.422048611101</v>
      </c>
      <c r="U97">
        <v>43227</v>
      </c>
      <c r="V97">
        <v>43278</v>
      </c>
      <c r="W97">
        <v>43342</v>
      </c>
      <c r="X97" s="2">
        <v>6817.8</v>
      </c>
      <c r="Y97" t="s">
        <v>589</v>
      </c>
      <c r="Z97" t="s">
        <v>589</v>
      </c>
      <c r="AA97">
        <v>4214</v>
      </c>
      <c r="AB97" t="s">
        <v>99</v>
      </c>
      <c r="AC97" t="s">
        <v>590</v>
      </c>
      <c r="AD97" t="s">
        <v>101</v>
      </c>
      <c r="AE97" t="s">
        <v>591</v>
      </c>
      <c r="AF97">
        <v>27562</v>
      </c>
      <c r="AG97" t="s">
        <v>68</v>
      </c>
      <c r="AH97" t="s">
        <v>99</v>
      </c>
      <c r="AI97" t="s">
        <v>592</v>
      </c>
      <c r="AJ97" t="s">
        <v>68</v>
      </c>
      <c r="AK97" t="s">
        <v>70</v>
      </c>
    </row>
    <row r="98" spans="1:37">
      <c r="A98">
        <v>1</v>
      </c>
      <c r="B98" t="s">
        <v>51</v>
      </c>
      <c r="C98" t="s">
        <v>593</v>
      </c>
      <c r="D98" t="s">
        <v>594</v>
      </c>
      <c r="E98" t="s">
        <v>19</v>
      </c>
      <c r="F98" t="s">
        <v>595</v>
      </c>
      <c r="G98" t="s">
        <v>596</v>
      </c>
      <c r="H98" t="s">
        <v>75</v>
      </c>
      <c r="I98" t="s">
        <v>57</v>
      </c>
      <c r="J98" t="s">
        <v>76</v>
      </c>
      <c r="K98" t="s">
        <v>88</v>
      </c>
      <c r="L98" t="s">
        <v>60</v>
      </c>
      <c r="M98" t="s">
        <v>60</v>
      </c>
      <c r="N98" t="s">
        <v>19</v>
      </c>
      <c r="P98" t="s">
        <v>61</v>
      </c>
      <c r="Q98" t="s">
        <v>62</v>
      </c>
      <c r="R98" t="s">
        <v>60</v>
      </c>
      <c r="S98" t="s">
        <v>60</v>
      </c>
      <c r="T98">
        <v>43308.422060185199</v>
      </c>
      <c r="U98">
        <v>43227</v>
      </c>
      <c r="V98">
        <v>43272</v>
      </c>
      <c r="W98">
        <v>43595</v>
      </c>
      <c r="X98" s="2">
        <v>3312</v>
      </c>
      <c r="Y98" t="s">
        <v>597</v>
      </c>
      <c r="Z98" t="s">
        <v>597</v>
      </c>
      <c r="AA98">
        <v>6164</v>
      </c>
      <c r="AB98" t="s">
        <v>139</v>
      </c>
      <c r="AC98" t="s">
        <v>598</v>
      </c>
      <c r="AD98" t="s">
        <v>91</v>
      </c>
      <c r="AE98" t="s">
        <v>599</v>
      </c>
      <c r="AF98">
        <v>12601</v>
      </c>
      <c r="AG98" t="s">
        <v>68</v>
      </c>
      <c r="AH98" t="s">
        <v>139</v>
      </c>
      <c r="AI98" t="s">
        <v>556</v>
      </c>
      <c r="AJ98" t="s">
        <v>68</v>
      </c>
      <c r="AK98" t="s">
        <v>70</v>
      </c>
    </row>
    <row r="99" spans="1:37">
      <c r="A99">
        <v>1</v>
      </c>
      <c r="B99" t="s">
        <v>51</v>
      </c>
      <c r="C99" t="s">
        <v>600</v>
      </c>
      <c r="D99" t="s">
        <v>601</v>
      </c>
      <c r="E99" t="s">
        <v>19</v>
      </c>
      <c r="F99" t="s">
        <v>602</v>
      </c>
      <c r="G99" t="s">
        <v>603</v>
      </c>
      <c r="H99" t="s">
        <v>75</v>
      </c>
      <c r="I99" t="s">
        <v>57</v>
      </c>
      <c r="J99" t="s">
        <v>76</v>
      </c>
      <c r="K99" t="s">
        <v>88</v>
      </c>
      <c r="L99" t="s">
        <v>60</v>
      </c>
      <c r="M99" t="s">
        <v>60</v>
      </c>
      <c r="N99" t="s">
        <v>19</v>
      </c>
      <c r="P99" t="s">
        <v>61</v>
      </c>
      <c r="Q99" t="s">
        <v>62</v>
      </c>
      <c r="R99" t="s">
        <v>60</v>
      </c>
      <c r="S99" t="s">
        <v>60</v>
      </c>
      <c r="T99">
        <v>43308.422071759298</v>
      </c>
      <c r="U99">
        <v>43227</v>
      </c>
      <c r="V99">
        <v>43275</v>
      </c>
      <c r="W99">
        <v>43479</v>
      </c>
      <c r="X99" s="2">
        <v>48856.5</v>
      </c>
      <c r="Y99" t="s">
        <v>604</v>
      </c>
      <c r="Z99" t="s">
        <v>604</v>
      </c>
      <c r="AA99">
        <v>870</v>
      </c>
      <c r="AB99" t="s">
        <v>219</v>
      </c>
      <c r="AC99" t="s">
        <v>220</v>
      </c>
      <c r="AD99" t="s">
        <v>91</v>
      </c>
      <c r="AE99" t="s">
        <v>221</v>
      </c>
      <c r="AF99">
        <v>5292</v>
      </c>
      <c r="AG99" t="s">
        <v>68</v>
      </c>
      <c r="AH99" t="s">
        <v>219</v>
      </c>
      <c r="AI99" t="s">
        <v>605</v>
      </c>
      <c r="AJ99" t="s">
        <v>68</v>
      </c>
      <c r="AK99" t="s">
        <v>70</v>
      </c>
    </row>
    <row r="100" spans="1:37">
      <c r="A100">
        <v>1</v>
      </c>
      <c r="B100" t="s">
        <v>51</v>
      </c>
      <c r="C100" t="s">
        <v>606</v>
      </c>
      <c r="D100" t="s">
        <v>607</v>
      </c>
      <c r="E100" t="s">
        <v>19</v>
      </c>
      <c r="F100" t="s">
        <v>608</v>
      </c>
      <c r="G100" t="s">
        <v>609</v>
      </c>
      <c r="H100" t="s">
        <v>75</v>
      </c>
      <c r="I100" t="s">
        <v>57</v>
      </c>
      <c r="J100" t="s">
        <v>76</v>
      </c>
      <c r="K100" t="s">
        <v>88</v>
      </c>
      <c r="L100" t="s">
        <v>60</v>
      </c>
      <c r="M100" t="s">
        <v>60</v>
      </c>
      <c r="N100" t="s">
        <v>19</v>
      </c>
      <c r="P100" t="s">
        <v>61</v>
      </c>
      <c r="Q100" t="s">
        <v>62</v>
      </c>
      <c r="R100" t="s">
        <v>60</v>
      </c>
      <c r="S100" t="s">
        <v>60</v>
      </c>
      <c r="T100">
        <v>43308.422083333302</v>
      </c>
      <c r="U100">
        <v>43227</v>
      </c>
      <c r="V100">
        <v>43279</v>
      </c>
      <c r="W100">
        <v>43516</v>
      </c>
      <c r="X100" s="2">
        <v>43070.5</v>
      </c>
      <c r="Y100" t="s">
        <v>610</v>
      </c>
      <c r="Z100" t="s">
        <v>610</v>
      </c>
      <c r="AA100">
        <v>3551</v>
      </c>
      <c r="AB100" t="s">
        <v>64</v>
      </c>
      <c r="AC100" t="s">
        <v>611</v>
      </c>
      <c r="AD100" t="s">
        <v>91</v>
      </c>
      <c r="AE100" t="s">
        <v>612</v>
      </c>
      <c r="AF100">
        <v>18371</v>
      </c>
      <c r="AG100" t="s">
        <v>68</v>
      </c>
      <c r="AH100" t="s">
        <v>64</v>
      </c>
      <c r="AI100" t="s">
        <v>613</v>
      </c>
      <c r="AJ100" t="s">
        <v>68</v>
      </c>
      <c r="AK100" t="s">
        <v>70</v>
      </c>
    </row>
    <row r="101" spans="1:37">
      <c r="A101">
        <v>1</v>
      </c>
      <c r="B101" t="s">
        <v>51</v>
      </c>
      <c r="C101" t="s">
        <v>614</v>
      </c>
      <c r="D101" t="s">
        <v>615</v>
      </c>
      <c r="E101" t="s">
        <v>19</v>
      </c>
      <c r="F101" t="s">
        <v>616</v>
      </c>
      <c r="G101" t="s">
        <v>617</v>
      </c>
      <c r="H101" t="s">
        <v>75</v>
      </c>
      <c r="I101" t="s">
        <v>57</v>
      </c>
      <c r="J101" t="s">
        <v>76</v>
      </c>
      <c r="K101" t="s">
        <v>88</v>
      </c>
      <c r="L101" t="s">
        <v>60</v>
      </c>
      <c r="M101" t="s">
        <v>60</v>
      </c>
      <c r="N101" t="s">
        <v>19</v>
      </c>
      <c r="P101" t="s">
        <v>61</v>
      </c>
      <c r="Q101" t="s">
        <v>62</v>
      </c>
      <c r="R101" t="s">
        <v>60</v>
      </c>
      <c r="S101" t="s">
        <v>60</v>
      </c>
      <c r="T101">
        <v>43308.422106481499</v>
      </c>
      <c r="U101">
        <v>43227</v>
      </c>
      <c r="V101">
        <v>43279</v>
      </c>
      <c r="W101">
        <v>43810</v>
      </c>
      <c r="X101" s="2">
        <v>125923.6</v>
      </c>
      <c r="Y101" t="s">
        <v>618</v>
      </c>
      <c r="Z101" t="s">
        <v>618</v>
      </c>
      <c r="AA101">
        <v>3707</v>
      </c>
      <c r="AB101" t="s">
        <v>64</v>
      </c>
      <c r="AC101" t="s">
        <v>619</v>
      </c>
      <c r="AD101" t="s">
        <v>91</v>
      </c>
      <c r="AE101" t="s">
        <v>620</v>
      </c>
      <c r="AF101">
        <v>1685</v>
      </c>
      <c r="AG101" t="s">
        <v>68</v>
      </c>
      <c r="AH101" t="s">
        <v>64</v>
      </c>
      <c r="AI101" t="s">
        <v>621</v>
      </c>
      <c r="AJ101" t="s">
        <v>68</v>
      </c>
      <c r="AK101" t="s">
        <v>70</v>
      </c>
    </row>
    <row r="102" spans="1:37">
      <c r="A102">
        <v>1</v>
      </c>
      <c r="B102" t="s">
        <v>51</v>
      </c>
      <c r="C102" t="s">
        <v>622</v>
      </c>
      <c r="D102" t="s">
        <v>623</v>
      </c>
      <c r="E102" t="s">
        <v>19</v>
      </c>
      <c r="F102" t="s">
        <v>624</v>
      </c>
      <c r="G102" t="s">
        <v>625</v>
      </c>
      <c r="H102" t="s">
        <v>75</v>
      </c>
      <c r="I102" t="s">
        <v>57</v>
      </c>
      <c r="J102" t="s">
        <v>76</v>
      </c>
      <c r="K102" t="s">
        <v>88</v>
      </c>
      <c r="L102" t="s">
        <v>60</v>
      </c>
      <c r="M102" t="s">
        <v>60</v>
      </c>
      <c r="N102" t="s">
        <v>19</v>
      </c>
      <c r="P102" t="s">
        <v>61</v>
      </c>
      <c r="Q102" t="s">
        <v>62</v>
      </c>
      <c r="R102" t="s">
        <v>60</v>
      </c>
      <c r="S102" t="s">
        <v>60</v>
      </c>
      <c r="T102">
        <v>43308.422118055598</v>
      </c>
      <c r="U102">
        <v>43227</v>
      </c>
      <c r="V102">
        <v>43278</v>
      </c>
      <c r="W102">
        <v>43511</v>
      </c>
      <c r="X102" s="2">
        <v>16540.7</v>
      </c>
      <c r="Y102" t="s">
        <v>626</v>
      </c>
      <c r="Z102" t="s">
        <v>626</v>
      </c>
      <c r="AA102">
        <v>2087</v>
      </c>
      <c r="AB102" t="s">
        <v>79</v>
      </c>
      <c r="AC102" t="s">
        <v>627</v>
      </c>
      <c r="AD102" t="s">
        <v>66</v>
      </c>
      <c r="AE102" t="s">
        <v>628</v>
      </c>
      <c r="AF102">
        <v>25986</v>
      </c>
      <c r="AG102" t="s">
        <v>68</v>
      </c>
      <c r="AH102" t="s">
        <v>79</v>
      </c>
      <c r="AI102" t="s">
        <v>629</v>
      </c>
      <c r="AJ102" t="s">
        <v>68</v>
      </c>
      <c r="AK102" t="s">
        <v>70</v>
      </c>
    </row>
    <row r="103" spans="1:37">
      <c r="A103">
        <v>1</v>
      </c>
      <c r="B103" t="s">
        <v>51</v>
      </c>
      <c r="C103" t="s">
        <v>630</v>
      </c>
      <c r="D103" t="s">
        <v>631</v>
      </c>
      <c r="E103" t="s">
        <v>19</v>
      </c>
      <c r="F103" t="s">
        <v>632</v>
      </c>
      <c r="G103" t="s">
        <v>633</v>
      </c>
      <c r="H103" t="s">
        <v>75</v>
      </c>
      <c r="I103" t="s">
        <v>57</v>
      </c>
      <c r="J103" t="s">
        <v>76</v>
      </c>
      <c r="K103" t="s">
        <v>88</v>
      </c>
      <c r="L103" t="s">
        <v>60</v>
      </c>
      <c r="M103" t="s">
        <v>60</v>
      </c>
      <c r="N103" t="s">
        <v>19</v>
      </c>
      <c r="P103" t="s">
        <v>61</v>
      </c>
      <c r="Q103" t="s">
        <v>62</v>
      </c>
      <c r="R103" t="s">
        <v>60</v>
      </c>
      <c r="S103" t="s">
        <v>60</v>
      </c>
      <c r="T103">
        <v>43308.4221412037</v>
      </c>
      <c r="U103">
        <v>43227</v>
      </c>
      <c r="V103">
        <v>43278</v>
      </c>
      <c r="W103">
        <v>43438</v>
      </c>
      <c r="X103" s="2">
        <v>14795</v>
      </c>
      <c r="Y103" t="s">
        <v>634</v>
      </c>
      <c r="Z103" t="s">
        <v>634</v>
      </c>
      <c r="AA103">
        <v>2445</v>
      </c>
      <c r="AB103" t="s">
        <v>79</v>
      </c>
      <c r="AC103" t="s">
        <v>635</v>
      </c>
      <c r="AD103" t="s">
        <v>81</v>
      </c>
      <c r="AE103" t="s">
        <v>636</v>
      </c>
      <c r="AF103">
        <v>30704</v>
      </c>
      <c r="AG103" t="s">
        <v>68</v>
      </c>
      <c r="AH103" t="s">
        <v>79</v>
      </c>
      <c r="AI103" t="s">
        <v>637</v>
      </c>
      <c r="AJ103" t="s">
        <v>68</v>
      </c>
      <c r="AK103" t="s">
        <v>70</v>
      </c>
    </row>
    <row r="104" spans="1:37">
      <c r="A104">
        <v>1</v>
      </c>
      <c r="B104" t="s">
        <v>51</v>
      </c>
      <c r="C104" t="s">
        <v>638</v>
      </c>
      <c r="D104" t="s">
        <v>639</v>
      </c>
      <c r="E104" t="s">
        <v>19</v>
      </c>
      <c r="F104" t="s">
        <v>640</v>
      </c>
      <c r="G104" t="s">
        <v>641</v>
      </c>
      <c r="H104" t="s">
        <v>75</v>
      </c>
      <c r="I104" t="s">
        <v>57</v>
      </c>
      <c r="J104" t="s">
        <v>76</v>
      </c>
      <c r="K104" t="s">
        <v>88</v>
      </c>
      <c r="L104" t="s">
        <v>60</v>
      </c>
      <c r="M104" t="s">
        <v>60</v>
      </c>
      <c r="N104" t="s">
        <v>19</v>
      </c>
      <c r="P104" t="s">
        <v>61</v>
      </c>
      <c r="Q104" t="s">
        <v>62</v>
      </c>
      <c r="R104" t="s">
        <v>60</v>
      </c>
      <c r="S104" t="s">
        <v>60</v>
      </c>
      <c r="T104">
        <v>43308.422152777799</v>
      </c>
      <c r="U104">
        <v>43227</v>
      </c>
      <c r="V104">
        <v>43277</v>
      </c>
      <c r="W104">
        <v>43714</v>
      </c>
      <c r="X104" s="2">
        <v>176176</v>
      </c>
      <c r="Y104" t="s">
        <v>642</v>
      </c>
      <c r="Z104" t="s">
        <v>642</v>
      </c>
      <c r="AA104">
        <v>2617</v>
      </c>
      <c r="AB104" t="s">
        <v>643</v>
      </c>
      <c r="AC104" t="s">
        <v>644</v>
      </c>
      <c r="AD104" t="s">
        <v>91</v>
      </c>
      <c r="AE104" t="s">
        <v>645</v>
      </c>
      <c r="AF104">
        <v>29519</v>
      </c>
      <c r="AG104" t="s">
        <v>68</v>
      </c>
      <c r="AH104" t="s">
        <v>643</v>
      </c>
      <c r="AI104" t="s">
        <v>646</v>
      </c>
      <c r="AJ104" t="s">
        <v>68</v>
      </c>
      <c r="AK104" t="s">
        <v>70</v>
      </c>
    </row>
    <row r="105" spans="1:37">
      <c r="A105">
        <v>1</v>
      </c>
      <c r="B105" t="s">
        <v>51</v>
      </c>
      <c r="C105" t="s">
        <v>647</v>
      </c>
      <c r="D105" t="s">
        <v>648</v>
      </c>
      <c r="E105" t="s">
        <v>19</v>
      </c>
      <c r="F105" t="s">
        <v>649</v>
      </c>
      <c r="G105" t="s">
        <v>650</v>
      </c>
      <c r="H105" t="s">
        <v>75</v>
      </c>
      <c r="I105" t="s">
        <v>57</v>
      </c>
      <c r="J105" t="s">
        <v>76</v>
      </c>
      <c r="K105" t="s">
        <v>88</v>
      </c>
      <c r="L105" t="s">
        <v>60</v>
      </c>
      <c r="M105" t="s">
        <v>60</v>
      </c>
      <c r="N105" t="s">
        <v>19</v>
      </c>
      <c r="P105" t="s">
        <v>61</v>
      </c>
      <c r="Q105" t="s">
        <v>62</v>
      </c>
      <c r="R105" t="s">
        <v>60</v>
      </c>
      <c r="S105" t="s">
        <v>60</v>
      </c>
      <c r="T105">
        <v>43308.422164351898</v>
      </c>
      <c r="U105">
        <v>43227</v>
      </c>
      <c r="V105">
        <v>43278</v>
      </c>
      <c r="W105">
        <v>43616</v>
      </c>
      <c r="X105" s="2">
        <v>53098.1</v>
      </c>
      <c r="Y105" t="s">
        <v>651</v>
      </c>
      <c r="Z105" t="s">
        <v>651</v>
      </c>
      <c r="AA105">
        <v>2307</v>
      </c>
      <c r="AB105" t="s">
        <v>79</v>
      </c>
      <c r="AC105" t="s">
        <v>652</v>
      </c>
      <c r="AD105" t="s">
        <v>91</v>
      </c>
      <c r="AE105" t="s">
        <v>653</v>
      </c>
      <c r="AF105">
        <v>28501</v>
      </c>
      <c r="AG105" t="s">
        <v>68</v>
      </c>
      <c r="AH105" t="s">
        <v>79</v>
      </c>
      <c r="AI105" t="s">
        <v>654</v>
      </c>
      <c r="AJ105" t="s">
        <v>68</v>
      </c>
      <c r="AK105" t="s">
        <v>70</v>
      </c>
    </row>
    <row r="106" spans="1:37">
      <c r="A106">
        <v>1</v>
      </c>
      <c r="B106" t="s">
        <v>51</v>
      </c>
      <c r="C106" t="s">
        <v>655</v>
      </c>
      <c r="D106" t="s">
        <v>656</v>
      </c>
      <c r="E106" t="s">
        <v>19</v>
      </c>
      <c r="F106" t="s">
        <v>657</v>
      </c>
      <c r="G106" t="s">
        <v>658</v>
      </c>
      <c r="H106" t="s">
        <v>75</v>
      </c>
      <c r="I106" t="s">
        <v>57</v>
      </c>
      <c r="J106" t="s">
        <v>76</v>
      </c>
      <c r="K106" t="s">
        <v>88</v>
      </c>
      <c r="L106" t="s">
        <v>60</v>
      </c>
      <c r="M106" t="s">
        <v>60</v>
      </c>
      <c r="N106" t="s">
        <v>19</v>
      </c>
      <c r="P106" t="s">
        <v>61</v>
      </c>
      <c r="Q106" t="s">
        <v>62</v>
      </c>
      <c r="R106" t="s">
        <v>60</v>
      </c>
      <c r="S106" t="s">
        <v>60</v>
      </c>
      <c r="T106">
        <v>43308.4221875</v>
      </c>
      <c r="U106">
        <v>43227</v>
      </c>
      <c r="V106">
        <v>43271</v>
      </c>
      <c r="W106">
        <v>44142</v>
      </c>
      <c r="X106" s="2">
        <v>60122.7</v>
      </c>
      <c r="Y106" t="s">
        <v>659</v>
      </c>
      <c r="Z106" t="s">
        <v>659</v>
      </c>
      <c r="AA106">
        <v>3162</v>
      </c>
      <c r="AB106" t="s">
        <v>64</v>
      </c>
      <c r="AC106" t="s">
        <v>65</v>
      </c>
      <c r="AD106" t="s">
        <v>66</v>
      </c>
      <c r="AE106" t="s">
        <v>67</v>
      </c>
      <c r="AF106">
        <v>15480</v>
      </c>
      <c r="AG106" t="s">
        <v>68</v>
      </c>
      <c r="AH106" t="s">
        <v>64</v>
      </c>
      <c r="AI106" t="s">
        <v>69</v>
      </c>
      <c r="AJ106" t="s">
        <v>68</v>
      </c>
      <c r="AK106" t="s">
        <v>70</v>
      </c>
    </row>
    <row r="107" spans="1:37">
      <c r="A107">
        <v>1</v>
      </c>
      <c r="B107" t="s">
        <v>51</v>
      </c>
      <c r="C107" t="s">
        <v>660</v>
      </c>
      <c r="D107" t="s">
        <v>661</v>
      </c>
      <c r="E107" t="s">
        <v>19</v>
      </c>
      <c r="F107" t="s">
        <v>662</v>
      </c>
      <c r="G107" t="s">
        <v>663</v>
      </c>
      <c r="H107" t="s">
        <v>75</v>
      </c>
      <c r="I107" t="s">
        <v>57</v>
      </c>
      <c r="J107" t="s">
        <v>76</v>
      </c>
      <c r="K107" t="s">
        <v>88</v>
      </c>
      <c r="L107" t="s">
        <v>60</v>
      </c>
      <c r="M107" t="s">
        <v>60</v>
      </c>
      <c r="N107" t="s">
        <v>19</v>
      </c>
      <c r="P107" t="s">
        <v>61</v>
      </c>
      <c r="Q107" t="s">
        <v>62</v>
      </c>
      <c r="R107" t="s">
        <v>60</v>
      </c>
      <c r="S107" t="s">
        <v>60</v>
      </c>
      <c r="T107">
        <v>43308.422210648103</v>
      </c>
      <c r="U107">
        <v>43227</v>
      </c>
      <c r="V107">
        <v>43277</v>
      </c>
      <c r="W107">
        <v>43447</v>
      </c>
      <c r="X107" s="2">
        <v>4679.3999999999996</v>
      </c>
      <c r="Y107" t="s">
        <v>664</v>
      </c>
      <c r="Z107" t="s">
        <v>664</v>
      </c>
      <c r="AA107">
        <v>4051</v>
      </c>
      <c r="AB107" t="s">
        <v>99</v>
      </c>
      <c r="AC107" t="s">
        <v>665</v>
      </c>
      <c r="AD107" t="s">
        <v>101</v>
      </c>
      <c r="AE107" t="s">
        <v>666</v>
      </c>
      <c r="AF107">
        <v>10033</v>
      </c>
      <c r="AG107" t="s">
        <v>68</v>
      </c>
      <c r="AH107" t="s">
        <v>99</v>
      </c>
      <c r="AI107" t="s">
        <v>667</v>
      </c>
      <c r="AJ107" t="s">
        <v>68</v>
      </c>
      <c r="AK107" t="s">
        <v>70</v>
      </c>
    </row>
    <row r="108" spans="1:37">
      <c r="A108">
        <v>1</v>
      </c>
      <c r="B108" t="s">
        <v>51</v>
      </c>
      <c r="C108" t="s">
        <v>668</v>
      </c>
      <c r="D108" t="s">
        <v>669</v>
      </c>
      <c r="E108" t="s">
        <v>19</v>
      </c>
      <c r="F108" t="s">
        <v>670</v>
      </c>
      <c r="G108" t="s">
        <v>671</v>
      </c>
      <c r="H108" t="s">
        <v>75</v>
      </c>
      <c r="I108" t="s">
        <v>57</v>
      </c>
      <c r="J108" t="s">
        <v>76</v>
      </c>
      <c r="K108" t="s">
        <v>88</v>
      </c>
      <c r="L108" t="s">
        <v>60</v>
      </c>
      <c r="M108" t="s">
        <v>60</v>
      </c>
      <c r="N108" t="s">
        <v>19</v>
      </c>
      <c r="P108" t="s">
        <v>61</v>
      </c>
      <c r="Q108" t="s">
        <v>62</v>
      </c>
      <c r="R108" t="s">
        <v>60</v>
      </c>
      <c r="S108" t="s">
        <v>60</v>
      </c>
      <c r="T108">
        <v>43308.4222337963</v>
      </c>
      <c r="U108">
        <v>43227</v>
      </c>
      <c r="V108">
        <v>43278</v>
      </c>
      <c r="W108">
        <v>43769</v>
      </c>
      <c r="X108" s="2">
        <v>237353.60000000001</v>
      </c>
      <c r="Y108" t="s">
        <v>672</v>
      </c>
      <c r="Z108" t="s">
        <v>672</v>
      </c>
      <c r="AA108">
        <v>2070</v>
      </c>
      <c r="AB108" t="s">
        <v>79</v>
      </c>
      <c r="AC108" t="s">
        <v>673</v>
      </c>
      <c r="AD108" t="s">
        <v>66</v>
      </c>
      <c r="AE108" t="s">
        <v>674</v>
      </c>
      <c r="AF108">
        <v>31851</v>
      </c>
      <c r="AG108" t="s">
        <v>68</v>
      </c>
      <c r="AH108" t="s">
        <v>79</v>
      </c>
      <c r="AI108" t="s">
        <v>675</v>
      </c>
      <c r="AJ108" t="s">
        <v>68</v>
      </c>
      <c r="AK108" t="s">
        <v>70</v>
      </c>
    </row>
    <row r="109" spans="1:37">
      <c r="A109">
        <v>1</v>
      </c>
      <c r="B109" t="s">
        <v>51</v>
      </c>
      <c r="C109" t="s">
        <v>676</v>
      </c>
      <c r="D109" t="s">
        <v>677</v>
      </c>
      <c r="E109" t="s">
        <v>19</v>
      </c>
      <c r="F109" t="s">
        <v>678</v>
      </c>
      <c r="G109" t="s">
        <v>679</v>
      </c>
      <c r="H109" t="s">
        <v>75</v>
      </c>
      <c r="I109" t="s">
        <v>57</v>
      </c>
      <c r="J109" t="s">
        <v>76</v>
      </c>
      <c r="K109" t="s">
        <v>88</v>
      </c>
      <c r="L109" t="s">
        <v>60</v>
      </c>
      <c r="M109" t="s">
        <v>60</v>
      </c>
      <c r="N109" t="s">
        <v>19</v>
      </c>
      <c r="P109" t="s">
        <v>61</v>
      </c>
      <c r="Q109" t="s">
        <v>62</v>
      </c>
      <c r="R109" t="s">
        <v>60</v>
      </c>
      <c r="S109" t="s">
        <v>60</v>
      </c>
      <c r="T109">
        <v>43308.422256944403</v>
      </c>
      <c r="U109">
        <v>43242</v>
      </c>
      <c r="V109">
        <v>43279</v>
      </c>
      <c r="W109">
        <v>44034</v>
      </c>
      <c r="X109" s="2">
        <v>298085.7</v>
      </c>
      <c r="Y109" t="s">
        <v>680</v>
      </c>
      <c r="Z109" t="s">
        <v>680</v>
      </c>
      <c r="AA109">
        <v>2025</v>
      </c>
      <c r="AB109" t="s">
        <v>79</v>
      </c>
      <c r="AC109" t="s">
        <v>504</v>
      </c>
      <c r="AD109" t="s">
        <v>66</v>
      </c>
      <c r="AE109" t="s">
        <v>505</v>
      </c>
      <c r="AF109">
        <v>2346</v>
      </c>
      <c r="AG109" t="s">
        <v>68</v>
      </c>
      <c r="AH109" t="s">
        <v>79</v>
      </c>
      <c r="AI109" t="s">
        <v>681</v>
      </c>
      <c r="AJ109" t="s">
        <v>68</v>
      </c>
      <c r="AK109" t="s">
        <v>70</v>
      </c>
    </row>
    <row r="110" spans="1:37">
      <c r="A110">
        <v>1</v>
      </c>
      <c r="B110" t="s">
        <v>51</v>
      </c>
      <c r="C110" t="s">
        <v>682</v>
      </c>
      <c r="D110" t="s">
        <v>683</v>
      </c>
      <c r="E110" t="s">
        <v>19</v>
      </c>
      <c r="F110" t="s">
        <v>684</v>
      </c>
      <c r="G110" t="s">
        <v>685</v>
      </c>
      <c r="H110" t="s">
        <v>75</v>
      </c>
      <c r="I110" t="s">
        <v>57</v>
      </c>
      <c r="J110" t="s">
        <v>76</v>
      </c>
      <c r="K110" t="s">
        <v>88</v>
      </c>
      <c r="L110" t="s">
        <v>60</v>
      </c>
      <c r="M110" t="s">
        <v>60</v>
      </c>
      <c r="N110" t="s">
        <v>19</v>
      </c>
      <c r="P110" t="s">
        <v>61</v>
      </c>
      <c r="Q110" t="s">
        <v>62</v>
      </c>
      <c r="R110" t="s">
        <v>60</v>
      </c>
      <c r="S110" t="s">
        <v>60</v>
      </c>
      <c r="T110">
        <v>43308.422268518501</v>
      </c>
      <c r="U110">
        <v>43227</v>
      </c>
      <c r="V110">
        <v>43278</v>
      </c>
      <c r="W110">
        <v>43454</v>
      </c>
      <c r="X110" s="2">
        <v>9190.5</v>
      </c>
      <c r="Y110" t="s">
        <v>686</v>
      </c>
      <c r="Z110" t="s">
        <v>686</v>
      </c>
      <c r="AA110">
        <v>4655</v>
      </c>
      <c r="AB110" t="s">
        <v>99</v>
      </c>
      <c r="AC110" t="s">
        <v>687</v>
      </c>
      <c r="AD110" t="s">
        <v>101</v>
      </c>
      <c r="AE110" t="s">
        <v>688</v>
      </c>
      <c r="AF110">
        <v>26701</v>
      </c>
      <c r="AG110" t="s">
        <v>68</v>
      </c>
      <c r="AH110" t="s">
        <v>99</v>
      </c>
      <c r="AI110" t="s">
        <v>689</v>
      </c>
      <c r="AJ110" t="s">
        <v>68</v>
      </c>
      <c r="AK110" t="s">
        <v>70</v>
      </c>
    </row>
    <row r="111" spans="1:37">
      <c r="A111">
        <v>1</v>
      </c>
      <c r="B111" t="s">
        <v>51</v>
      </c>
      <c r="C111" t="s">
        <v>690</v>
      </c>
      <c r="D111" t="s">
        <v>691</v>
      </c>
      <c r="E111" t="s">
        <v>19</v>
      </c>
      <c r="F111" t="s">
        <v>692</v>
      </c>
      <c r="G111" t="s">
        <v>693</v>
      </c>
      <c r="H111" t="s">
        <v>75</v>
      </c>
      <c r="I111" t="s">
        <v>57</v>
      </c>
      <c r="J111" t="s">
        <v>76</v>
      </c>
      <c r="K111" t="s">
        <v>88</v>
      </c>
      <c r="L111" t="s">
        <v>60</v>
      </c>
      <c r="M111" t="s">
        <v>60</v>
      </c>
      <c r="N111" t="s">
        <v>19</v>
      </c>
      <c r="P111" t="s">
        <v>61</v>
      </c>
      <c r="Q111" t="s">
        <v>62</v>
      </c>
      <c r="R111" t="s">
        <v>60</v>
      </c>
      <c r="S111" t="s">
        <v>60</v>
      </c>
      <c r="T111">
        <v>43308.422291666699</v>
      </c>
      <c r="U111">
        <v>43227</v>
      </c>
      <c r="V111">
        <v>43271</v>
      </c>
      <c r="W111">
        <v>43899</v>
      </c>
      <c r="X111" s="2">
        <v>84920</v>
      </c>
      <c r="Y111" t="s">
        <v>694</v>
      </c>
      <c r="Z111" t="s">
        <v>694</v>
      </c>
      <c r="AA111">
        <v>2046</v>
      </c>
      <c r="AB111" t="s">
        <v>79</v>
      </c>
      <c r="AC111" t="s">
        <v>695</v>
      </c>
      <c r="AD111" t="s">
        <v>66</v>
      </c>
      <c r="AE111" t="s">
        <v>696</v>
      </c>
      <c r="AF111">
        <v>5960</v>
      </c>
      <c r="AG111" t="s">
        <v>68</v>
      </c>
      <c r="AH111" t="s">
        <v>79</v>
      </c>
      <c r="AI111" t="s">
        <v>697</v>
      </c>
      <c r="AJ111" t="s">
        <v>68</v>
      </c>
      <c r="AK111" t="s">
        <v>70</v>
      </c>
    </row>
    <row r="112" spans="1:37">
      <c r="A112">
        <v>1</v>
      </c>
      <c r="B112" t="s">
        <v>51</v>
      </c>
      <c r="C112" t="s">
        <v>698</v>
      </c>
      <c r="D112" t="s">
        <v>699</v>
      </c>
      <c r="E112" t="s">
        <v>19</v>
      </c>
      <c r="F112" t="s">
        <v>700</v>
      </c>
      <c r="G112" t="s">
        <v>701</v>
      </c>
      <c r="H112" t="s">
        <v>75</v>
      </c>
      <c r="I112" t="s">
        <v>57</v>
      </c>
      <c r="J112" t="s">
        <v>76</v>
      </c>
      <c r="K112" t="s">
        <v>88</v>
      </c>
      <c r="L112" t="s">
        <v>60</v>
      </c>
      <c r="M112" t="s">
        <v>60</v>
      </c>
      <c r="N112" t="s">
        <v>19</v>
      </c>
      <c r="P112" t="s">
        <v>61</v>
      </c>
      <c r="Q112" t="s">
        <v>62</v>
      </c>
      <c r="R112" t="s">
        <v>60</v>
      </c>
      <c r="S112" t="s">
        <v>60</v>
      </c>
      <c r="T112">
        <v>43308.422303240703</v>
      </c>
      <c r="U112">
        <v>43227</v>
      </c>
      <c r="V112">
        <v>43275</v>
      </c>
      <c r="W112">
        <v>43867</v>
      </c>
      <c r="X112" s="2">
        <v>959302.3</v>
      </c>
      <c r="Y112" t="s">
        <v>503</v>
      </c>
      <c r="Z112" t="s">
        <v>503</v>
      </c>
      <c r="AA112">
        <v>2000</v>
      </c>
      <c r="AB112" t="s">
        <v>79</v>
      </c>
      <c r="AC112" t="s">
        <v>702</v>
      </c>
      <c r="AD112" t="s">
        <v>91</v>
      </c>
      <c r="AE112" t="s">
        <v>703</v>
      </c>
      <c r="AF112">
        <v>31244</v>
      </c>
      <c r="AG112" t="s">
        <v>68</v>
      </c>
      <c r="AH112" t="s">
        <v>79</v>
      </c>
      <c r="AI112" t="s">
        <v>704</v>
      </c>
      <c r="AJ112" t="s">
        <v>68</v>
      </c>
      <c r="AK112" t="s">
        <v>70</v>
      </c>
    </row>
    <row r="113" spans="1:37">
      <c r="A113">
        <v>1</v>
      </c>
      <c r="B113" t="s">
        <v>51</v>
      </c>
      <c r="C113" t="s">
        <v>705</v>
      </c>
      <c r="D113" t="s">
        <v>706</v>
      </c>
      <c r="E113" t="s">
        <v>19</v>
      </c>
      <c r="F113" t="s">
        <v>707</v>
      </c>
      <c r="G113" t="s">
        <v>708</v>
      </c>
      <c r="H113" t="s">
        <v>75</v>
      </c>
      <c r="I113" t="s">
        <v>57</v>
      </c>
      <c r="J113" t="s">
        <v>76</v>
      </c>
      <c r="K113" t="s">
        <v>88</v>
      </c>
      <c r="L113" t="s">
        <v>60</v>
      </c>
      <c r="M113" t="s">
        <v>60</v>
      </c>
      <c r="N113" t="s">
        <v>19</v>
      </c>
      <c r="P113" t="s">
        <v>61</v>
      </c>
      <c r="Q113" t="s">
        <v>62</v>
      </c>
      <c r="R113" t="s">
        <v>60</v>
      </c>
      <c r="S113" t="s">
        <v>60</v>
      </c>
      <c r="T113">
        <v>43308.422314814801</v>
      </c>
      <c r="U113">
        <v>43227</v>
      </c>
      <c r="V113">
        <v>43280</v>
      </c>
      <c r="W113">
        <v>44172</v>
      </c>
      <c r="X113" s="2">
        <v>48353.8</v>
      </c>
      <c r="Y113" t="s">
        <v>124</v>
      </c>
      <c r="Z113" t="s">
        <v>709</v>
      </c>
      <c r="AA113">
        <v>3185</v>
      </c>
      <c r="AB113" t="s">
        <v>64</v>
      </c>
      <c r="AC113" t="s">
        <v>65</v>
      </c>
      <c r="AD113" t="s">
        <v>66</v>
      </c>
      <c r="AE113" t="s">
        <v>67</v>
      </c>
      <c r="AF113">
        <v>15480</v>
      </c>
      <c r="AG113" t="s">
        <v>68</v>
      </c>
      <c r="AH113" t="s">
        <v>64</v>
      </c>
      <c r="AI113" t="s">
        <v>710</v>
      </c>
      <c r="AJ113" t="s">
        <v>68</v>
      </c>
      <c r="AK113" t="s">
        <v>70</v>
      </c>
    </row>
    <row r="114" spans="1:37">
      <c r="A114">
        <v>1</v>
      </c>
      <c r="B114" t="s">
        <v>51</v>
      </c>
      <c r="C114" t="s">
        <v>711</v>
      </c>
      <c r="D114" t="s">
        <v>712</v>
      </c>
      <c r="E114" t="s">
        <v>19</v>
      </c>
      <c r="F114" t="s">
        <v>713</v>
      </c>
      <c r="G114" t="s">
        <v>714</v>
      </c>
      <c r="H114" t="s">
        <v>75</v>
      </c>
      <c r="I114" t="s">
        <v>57</v>
      </c>
      <c r="J114" t="s">
        <v>76</v>
      </c>
      <c r="K114" t="s">
        <v>88</v>
      </c>
      <c r="L114" t="s">
        <v>60</v>
      </c>
      <c r="M114" t="s">
        <v>60</v>
      </c>
      <c r="N114" t="s">
        <v>19</v>
      </c>
      <c r="P114" t="s">
        <v>61</v>
      </c>
      <c r="Q114" t="s">
        <v>62</v>
      </c>
      <c r="R114" t="s">
        <v>60</v>
      </c>
      <c r="S114" t="s">
        <v>60</v>
      </c>
      <c r="T114">
        <v>43308.4223263889</v>
      </c>
      <c r="U114">
        <v>43227</v>
      </c>
      <c r="V114">
        <v>43271</v>
      </c>
      <c r="W114">
        <v>44171</v>
      </c>
      <c r="X114" s="2">
        <v>33240.9</v>
      </c>
      <c r="Y114" t="s">
        <v>63</v>
      </c>
      <c r="Z114" t="s">
        <v>63</v>
      </c>
      <c r="AA114">
        <v>3162</v>
      </c>
      <c r="AB114" t="s">
        <v>64</v>
      </c>
      <c r="AC114" t="s">
        <v>65</v>
      </c>
      <c r="AD114" t="s">
        <v>66</v>
      </c>
      <c r="AE114" t="s">
        <v>67</v>
      </c>
      <c r="AF114">
        <v>15480</v>
      </c>
      <c r="AG114" t="s">
        <v>68</v>
      </c>
      <c r="AH114" t="s">
        <v>64</v>
      </c>
      <c r="AI114" t="s">
        <v>715</v>
      </c>
      <c r="AJ114" t="s">
        <v>68</v>
      </c>
      <c r="AK114" t="s">
        <v>70</v>
      </c>
    </row>
    <row r="115" spans="1:37">
      <c r="A115">
        <v>1</v>
      </c>
      <c r="B115" t="s">
        <v>51</v>
      </c>
      <c r="C115" t="s">
        <v>716</v>
      </c>
      <c r="D115" t="s">
        <v>717</v>
      </c>
      <c r="E115" t="s">
        <v>19</v>
      </c>
      <c r="F115" t="s">
        <v>718</v>
      </c>
      <c r="G115" t="s">
        <v>719</v>
      </c>
      <c r="H115" t="s">
        <v>75</v>
      </c>
      <c r="I115" t="s">
        <v>57</v>
      </c>
      <c r="J115" t="s">
        <v>76</v>
      </c>
      <c r="K115" t="s">
        <v>315</v>
      </c>
      <c r="L115" t="s">
        <v>60</v>
      </c>
      <c r="M115" t="s">
        <v>60</v>
      </c>
      <c r="N115" t="s">
        <v>19</v>
      </c>
      <c r="P115" t="s">
        <v>61</v>
      </c>
      <c r="Q115" t="s">
        <v>62</v>
      </c>
      <c r="R115" t="s">
        <v>60</v>
      </c>
      <c r="S115" t="s">
        <v>60</v>
      </c>
      <c r="T115">
        <v>43308.422349537002</v>
      </c>
      <c r="U115">
        <v>43227</v>
      </c>
      <c r="V115">
        <v>43275</v>
      </c>
      <c r="W115">
        <v>43991</v>
      </c>
      <c r="X115" s="2">
        <v>143568.70000000001</v>
      </c>
      <c r="Y115" t="s">
        <v>720</v>
      </c>
      <c r="Z115" t="s">
        <v>720</v>
      </c>
      <c r="AA115">
        <v>3141</v>
      </c>
      <c r="AB115" t="s">
        <v>64</v>
      </c>
      <c r="AC115" t="s">
        <v>721</v>
      </c>
      <c r="AD115" t="s">
        <v>66</v>
      </c>
      <c r="AE115" t="s">
        <v>722</v>
      </c>
      <c r="AF115">
        <v>7800</v>
      </c>
      <c r="AG115" t="s">
        <v>68</v>
      </c>
      <c r="AH115" t="s">
        <v>64</v>
      </c>
      <c r="AI115" t="s">
        <v>723</v>
      </c>
      <c r="AJ115" t="s">
        <v>68</v>
      </c>
      <c r="AK115" t="s">
        <v>70</v>
      </c>
    </row>
    <row r="116" spans="1:37">
      <c r="A116">
        <v>1</v>
      </c>
      <c r="B116" t="s">
        <v>51</v>
      </c>
      <c r="C116" t="s">
        <v>724</v>
      </c>
      <c r="D116" t="s">
        <v>725</v>
      </c>
      <c r="E116" t="s">
        <v>19</v>
      </c>
      <c r="F116" t="s">
        <v>726</v>
      </c>
      <c r="G116" t="s">
        <v>727</v>
      </c>
      <c r="H116" t="s">
        <v>75</v>
      </c>
      <c r="I116" t="s">
        <v>57</v>
      </c>
      <c r="J116" t="s">
        <v>76</v>
      </c>
      <c r="K116" t="s">
        <v>88</v>
      </c>
      <c r="L116" t="s">
        <v>60</v>
      </c>
      <c r="M116" t="s">
        <v>60</v>
      </c>
      <c r="N116" t="s">
        <v>19</v>
      </c>
      <c r="P116" t="s">
        <v>61</v>
      </c>
      <c r="Q116" t="s">
        <v>62</v>
      </c>
      <c r="R116" t="s">
        <v>60</v>
      </c>
      <c r="S116" t="s">
        <v>60</v>
      </c>
      <c r="T116">
        <v>43308.422361111101</v>
      </c>
      <c r="U116">
        <v>43227</v>
      </c>
      <c r="V116">
        <v>43275</v>
      </c>
      <c r="W116">
        <v>43608</v>
      </c>
      <c r="X116" s="2">
        <v>8910</v>
      </c>
      <c r="Y116" t="s">
        <v>728</v>
      </c>
      <c r="Z116" t="s">
        <v>728</v>
      </c>
      <c r="AA116">
        <v>6101</v>
      </c>
      <c r="AB116" t="s">
        <v>139</v>
      </c>
      <c r="AC116" t="s">
        <v>940</v>
      </c>
      <c r="AD116" t="s">
        <v>66</v>
      </c>
      <c r="AE116" t="s">
        <v>941</v>
      </c>
      <c r="AF116">
        <v>4529</v>
      </c>
      <c r="AG116" t="s">
        <v>68</v>
      </c>
      <c r="AH116" t="s">
        <v>139</v>
      </c>
      <c r="AI116" t="s">
        <v>729</v>
      </c>
      <c r="AJ116" t="s">
        <v>68</v>
      </c>
      <c r="AK116" t="s">
        <v>70</v>
      </c>
    </row>
    <row r="117" spans="1:37">
      <c r="A117">
        <v>1</v>
      </c>
      <c r="B117" t="s">
        <v>51</v>
      </c>
      <c r="C117" t="s">
        <v>730</v>
      </c>
      <c r="D117" t="s">
        <v>731</v>
      </c>
      <c r="E117" t="s">
        <v>19</v>
      </c>
      <c r="F117" t="s">
        <v>732</v>
      </c>
      <c r="G117" t="s">
        <v>733</v>
      </c>
      <c r="H117" t="s">
        <v>75</v>
      </c>
      <c r="I117" t="s">
        <v>57</v>
      </c>
      <c r="J117" t="s">
        <v>76</v>
      </c>
      <c r="K117" t="s">
        <v>88</v>
      </c>
      <c r="L117" t="s">
        <v>60</v>
      </c>
      <c r="M117" t="s">
        <v>60</v>
      </c>
      <c r="N117" t="s">
        <v>19</v>
      </c>
      <c r="P117" t="s">
        <v>61</v>
      </c>
      <c r="Q117" t="s">
        <v>62</v>
      </c>
      <c r="R117" t="s">
        <v>60</v>
      </c>
      <c r="S117" t="s">
        <v>60</v>
      </c>
      <c r="T117">
        <v>43308.4223726852</v>
      </c>
      <c r="U117">
        <v>43227</v>
      </c>
      <c r="V117">
        <v>43280</v>
      </c>
      <c r="W117">
        <v>43363</v>
      </c>
      <c r="X117" s="2">
        <v>37562.800000000003</v>
      </c>
      <c r="Y117" t="s">
        <v>734</v>
      </c>
      <c r="Z117" t="s">
        <v>734</v>
      </c>
      <c r="AA117">
        <v>4220</v>
      </c>
      <c r="AB117" t="s">
        <v>99</v>
      </c>
      <c r="AC117" t="s">
        <v>735</v>
      </c>
      <c r="AD117" t="s">
        <v>101</v>
      </c>
      <c r="AE117" t="s">
        <v>736</v>
      </c>
      <c r="AF117">
        <v>22569</v>
      </c>
      <c r="AG117" t="s">
        <v>68</v>
      </c>
      <c r="AH117" t="s">
        <v>99</v>
      </c>
      <c r="AI117" t="s">
        <v>737</v>
      </c>
      <c r="AJ117" t="s">
        <v>68</v>
      </c>
      <c r="AK117" t="s">
        <v>70</v>
      </c>
    </row>
    <row r="118" spans="1:37">
      <c r="A118">
        <v>1</v>
      </c>
      <c r="B118" t="s">
        <v>51</v>
      </c>
      <c r="C118" t="s">
        <v>738</v>
      </c>
      <c r="D118" t="s">
        <v>739</v>
      </c>
      <c r="E118" t="s">
        <v>19</v>
      </c>
      <c r="F118" t="s">
        <v>740</v>
      </c>
      <c r="G118" t="s">
        <v>741</v>
      </c>
      <c r="H118" t="s">
        <v>75</v>
      </c>
      <c r="I118" t="s">
        <v>57</v>
      </c>
      <c r="J118" t="s">
        <v>76</v>
      </c>
      <c r="K118" t="s">
        <v>88</v>
      </c>
      <c r="L118" t="s">
        <v>60</v>
      </c>
      <c r="M118" t="s">
        <v>60</v>
      </c>
      <c r="N118" t="s">
        <v>19</v>
      </c>
      <c r="P118" t="s">
        <v>61</v>
      </c>
      <c r="Q118" t="s">
        <v>62</v>
      </c>
      <c r="R118" t="s">
        <v>60</v>
      </c>
      <c r="S118" t="s">
        <v>60</v>
      </c>
      <c r="T118">
        <v>43308.422395833302</v>
      </c>
      <c r="U118">
        <v>43227</v>
      </c>
      <c r="V118">
        <v>43275</v>
      </c>
      <c r="W118">
        <v>43684</v>
      </c>
      <c r="X118" s="2">
        <v>30592.1</v>
      </c>
      <c r="Y118" t="s">
        <v>494</v>
      </c>
      <c r="Z118" t="s">
        <v>742</v>
      </c>
      <c r="AA118">
        <v>850</v>
      </c>
      <c r="AB118" t="s">
        <v>219</v>
      </c>
      <c r="AC118" t="s">
        <v>220</v>
      </c>
      <c r="AD118" t="s">
        <v>91</v>
      </c>
      <c r="AE118" t="s">
        <v>221</v>
      </c>
      <c r="AF118">
        <v>5292</v>
      </c>
      <c r="AG118" t="s">
        <v>68</v>
      </c>
      <c r="AH118" t="s">
        <v>219</v>
      </c>
      <c r="AI118" t="s">
        <v>743</v>
      </c>
      <c r="AJ118" t="s">
        <v>68</v>
      </c>
      <c r="AK118" t="s">
        <v>70</v>
      </c>
    </row>
    <row r="119" spans="1:37">
      <c r="A119">
        <v>1</v>
      </c>
      <c r="B119" t="s">
        <v>51</v>
      </c>
      <c r="C119" t="s">
        <v>744</v>
      </c>
      <c r="D119" t="s">
        <v>745</v>
      </c>
      <c r="E119" t="s">
        <v>19</v>
      </c>
      <c r="F119" t="s">
        <v>746</v>
      </c>
      <c r="G119" t="s">
        <v>747</v>
      </c>
      <c r="H119" t="s">
        <v>75</v>
      </c>
      <c r="I119" t="s">
        <v>57</v>
      </c>
      <c r="J119" t="s">
        <v>76</v>
      </c>
      <c r="K119" t="s">
        <v>88</v>
      </c>
      <c r="L119" t="s">
        <v>60</v>
      </c>
      <c r="M119" t="s">
        <v>60</v>
      </c>
      <c r="N119" t="s">
        <v>19</v>
      </c>
      <c r="P119" t="s">
        <v>61</v>
      </c>
      <c r="Q119" t="s">
        <v>62</v>
      </c>
      <c r="R119" t="s">
        <v>60</v>
      </c>
      <c r="S119" t="s">
        <v>60</v>
      </c>
      <c r="T119">
        <v>43308.422407407401</v>
      </c>
      <c r="U119">
        <v>43227</v>
      </c>
      <c r="V119">
        <v>43277</v>
      </c>
      <c r="W119">
        <v>43625</v>
      </c>
      <c r="X119" s="2">
        <v>11165</v>
      </c>
      <c r="Y119" t="s">
        <v>748</v>
      </c>
      <c r="Z119" t="s">
        <v>748</v>
      </c>
      <c r="AA119">
        <v>6530</v>
      </c>
      <c r="AB119" t="s">
        <v>139</v>
      </c>
      <c r="AC119" t="s">
        <v>228</v>
      </c>
      <c r="AD119" t="s">
        <v>66</v>
      </c>
      <c r="AE119" t="s">
        <v>229</v>
      </c>
      <c r="AF119">
        <v>22943</v>
      </c>
      <c r="AG119" t="s">
        <v>68</v>
      </c>
      <c r="AH119" t="s">
        <v>139</v>
      </c>
      <c r="AI119" t="s">
        <v>749</v>
      </c>
      <c r="AJ119" t="s">
        <v>68</v>
      </c>
      <c r="AK119" t="s">
        <v>70</v>
      </c>
    </row>
    <row r="120" spans="1:37">
      <c r="A120">
        <v>1</v>
      </c>
      <c r="B120" t="s">
        <v>51</v>
      </c>
      <c r="C120" t="s">
        <v>750</v>
      </c>
      <c r="D120" t="s">
        <v>751</v>
      </c>
      <c r="E120" t="s">
        <v>19</v>
      </c>
      <c r="F120" t="s">
        <v>752</v>
      </c>
      <c r="G120" t="s">
        <v>753</v>
      </c>
      <c r="H120" t="s">
        <v>75</v>
      </c>
      <c r="I120" t="s">
        <v>57</v>
      </c>
      <c r="J120" t="s">
        <v>76</v>
      </c>
      <c r="K120" t="s">
        <v>88</v>
      </c>
      <c r="L120" t="s">
        <v>60</v>
      </c>
      <c r="M120" t="s">
        <v>60</v>
      </c>
      <c r="N120" t="s">
        <v>19</v>
      </c>
      <c r="P120" t="s">
        <v>61</v>
      </c>
      <c r="Q120" t="s">
        <v>62</v>
      </c>
      <c r="R120" t="s">
        <v>60</v>
      </c>
      <c r="S120" t="s">
        <v>60</v>
      </c>
      <c r="T120">
        <v>43308.4224189815</v>
      </c>
      <c r="U120">
        <v>43227</v>
      </c>
      <c r="V120">
        <v>43278</v>
      </c>
      <c r="W120">
        <v>44012</v>
      </c>
      <c r="X120" s="2">
        <v>341794.2</v>
      </c>
      <c r="Y120" t="s">
        <v>503</v>
      </c>
      <c r="Z120" t="s">
        <v>503</v>
      </c>
      <c r="AA120">
        <v>2052</v>
      </c>
      <c r="AB120" t="s">
        <v>79</v>
      </c>
      <c r="AC120" t="s">
        <v>754</v>
      </c>
      <c r="AD120" t="s">
        <v>91</v>
      </c>
      <c r="AE120" t="s">
        <v>755</v>
      </c>
      <c r="AF120">
        <v>16626</v>
      </c>
      <c r="AG120" t="s">
        <v>68</v>
      </c>
      <c r="AH120" t="s">
        <v>79</v>
      </c>
      <c r="AI120" t="s">
        <v>756</v>
      </c>
      <c r="AJ120" t="s">
        <v>68</v>
      </c>
      <c r="AK120" t="s">
        <v>70</v>
      </c>
    </row>
    <row r="121" spans="1:37">
      <c r="A121">
        <v>1</v>
      </c>
      <c r="B121" t="s">
        <v>51</v>
      </c>
      <c r="C121" t="s">
        <v>757</v>
      </c>
      <c r="D121" t="s">
        <v>758</v>
      </c>
      <c r="E121" t="s">
        <v>19</v>
      </c>
      <c r="F121" t="s">
        <v>759</v>
      </c>
      <c r="G121" t="s">
        <v>760</v>
      </c>
      <c r="H121" t="s">
        <v>75</v>
      </c>
      <c r="I121" t="s">
        <v>57</v>
      </c>
      <c r="J121" t="s">
        <v>76</v>
      </c>
      <c r="K121" t="s">
        <v>88</v>
      </c>
      <c r="L121" t="s">
        <v>60</v>
      </c>
      <c r="M121" t="s">
        <v>60</v>
      </c>
      <c r="N121" t="s">
        <v>19</v>
      </c>
      <c r="P121" t="s">
        <v>61</v>
      </c>
      <c r="Q121" t="s">
        <v>62</v>
      </c>
      <c r="R121" t="s">
        <v>60</v>
      </c>
      <c r="S121" t="s">
        <v>60</v>
      </c>
      <c r="T121">
        <v>43308.422442129602</v>
      </c>
      <c r="U121">
        <v>43227</v>
      </c>
      <c r="V121">
        <v>43278</v>
      </c>
      <c r="W121">
        <v>43625</v>
      </c>
      <c r="X121" s="2">
        <v>12792</v>
      </c>
      <c r="Y121" t="s">
        <v>761</v>
      </c>
      <c r="Z121" t="s">
        <v>761</v>
      </c>
      <c r="AA121">
        <v>2232</v>
      </c>
      <c r="AB121" t="s">
        <v>79</v>
      </c>
      <c r="AC121" t="s">
        <v>187</v>
      </c>
      <c r="AD121" t="s">
        <v>91</v>
      </c>
      <c r="AE121" t="s">
        <v>188</v>
      </c>
      <c r="AF121">
        <v>26995</v>
      </c>
      <c r="AG121" t="s">
        <v>68</v>
      </c>
      <c r="AH121" t="s">
        <v>79</v>
      </c>
      <c r="AI121" t="s">
        <v>762</v>
      </c>
      <c r="AJ121" t="s">
        <v>68</v>
      </c>
      <c r="AK121" t="s">
        <v>70</v>
      </c>
    </row>
    <row r="122" spans="1:37">
      <c r="A122">
        <v>1</v>
      </c>
      <c r="B122" t="s">
        <v>51</v>
      </c>
      <c r="C122" t="s">
        <v>763</v>
      </c>
      <c r="D122" t="s">
        <v>764</v>
      </c>
      <c r="E122" t="s">
        <v>19</v>
      </c>
      <c r="F122" t="s">
        <v>765</v>
      </c>
      <c r="G122" t="s">
        <v>766</v>
      </c>
      <c r="H122" t="s">
        <v>75</v>
      </c>
      <c r="I122" t="s">
        <v>57</v>
      </c>
      <c r="J122" t="s">
        <v>76</v>
      </c>
      <c r="K122" t="s">
        <v>88</v>
      </c>
      <c r="L122" t="s">
        <v>60</v>
      </c>
      <c r="M122" t="s">
        <v>60</v>
      </c>
      <c r="N122" t="s">
        <v>19</v>
      </c>
      <c r="P122" t="s">
        <v>61</v>
      </c>
      <c r="Q122" t="s">
        <v>62</v>
      </c>
      <c r="R122" t="s">
        <v>60</v>
      </c>
      <c r="S122" t="s">
        <v>60</v>
      </c>
      <c r="T122">
        <v>43308.422453703701</v>
      </c>
      <c r="U122">
        <v>43227</v>
      </c>
      <c r="V122">
        <v>43279</v>
      </c>
      <c r="W122">
        <v>43487</v>
      </c>
      <c r="X122" s="2">
        <v>28275.5</v>
      </c>
      <c r="Y122" t="s">
        <v>767</v>
      </c>
      <c r="Z122" t="s">
        <v>767</v>
      </c>
      <c r="AA122">
        <v>4125</v>
      </c>
      <c r="AB122" t="s">
        <v>99</v>
      </c>
      <c r="AC122" t="s">
        <v>768</v>
      </c>
      <c r="AD122" t="s">
        <v>101</v>
      </c>
      <c r="AE122" t="s">
        <v>769</v>
      </c>
      <c r="AF122">
        <v>15736</v>
      </c>
      <c r="AG122" t="s">
        <v>68</v>
      </c>
      <c r="AH122" t="s">
        <v>99</v>
      </c>
      <c r="AI122" t="s">
        <v>770</v>
      </c>
      <c r="AJ122" t="s">
        <v>68</v>
      </c>
      <c r="AK122" t="s">
        <v>70</v>
      </c>
    </row>
    <row r="123" spans="1:37">
      <c r="A123">
        <v>1</v>
      </c>
      <c r="B123" t="s">
        <v>51</v>
      </c>
      <c r="C123" t="s">
        <v>771</v>
      </c>
      <c r="D123" t="s">
        <v>772</v>
      </c>
      <c r="E123" t="s">
        <v>19</v>
      </c>
      <c r="F123" t="s">
        <v>773</v>
      </c>
      <c r="G123" t="s">
        <v>774</v>
      </c>
      <c r="H123" t="s">
        <v>75</v>
      </c>
      <c r="I123" t="s">
        <v>57</v>
      </c>
      <c r="J123" t="s">
        <v>76</v>
      </c>
      <c r="K123" t="s">
        <v>88</v>
      </c>
      <c r="L123" t="s">
        <v>60</v>
      </c>
      <c r="M123" t="s">
        <v>60</v>
      </c>
      <c r="N123" t="s">
        <v>19</v>
      </c>
      <c r="P123" t="s">
        <v>61</v>
      </c>
      <c r="Q123" t="s">
        <v>62</v>
      </c>
      <c r="R123" t="s">
        <v>60</v>
      </c>
      <c r="S123" t="s">
        <v>60</v>
      </c>
      <c r="T123">
        <v>43308.422465277799</v>
      </c>
      <c r="U123">
        <v>43227</v>
      </c>
      <c r="V123">
        <v>43278</v>
      </c>
      <c r="W123">
        <v>43622</v>
      </c>
      <c r="X123" s="2">
        <v>18585.599999999999</v>
      </c>
      <c r="Y123" t="s">
        <v>775</v>
      </c>
      <c r="Z123" t="s">
        <v>775</v>
      </c>
      <c r="AA123">
        <v>3072</v>
      </c>
      <c r="AB123" t="s">
        <v>64</v>
      </c>
      <c r="AC123" t="s">
        <v>776</v>
      </c>
      <c r="AD123" t="s">
        <v>91</v>
      </c>
      <c r="AE123" t="s">
        <v>777</v>
      </c>
      <c r="AF123">
        <v>28553</v>
      </c>
      <c r="AG123" t="s">
        <v>68</v>
      </c>
      <c r="AH123" t="s">
        <v>64</v>
      </c>
      <c r="AI123" t="s">
        <v>778</v>
      </c>
      <c r="AJ123" t="s">
        <v>68</v>
      </c>
      <c r="AK123" t="s">
        <v>70</v>
      </c>
    </row>
    <row r="124" spans="1:37">
      <c r="A124">
        <v>1</v>
      </c>
      <c r="B124" t="s">
        <v>51</v>
      </c>
      <c r="C124" t="s">
        <v>779</v>
      </c>
      <c r="D124" t="s">
        <v>780</v>
      </c>
      <c r="E124" t="s">
        <v>19</v>
      </c>
      <c r="F124" t="s">
        <v>781</v>
      </c>
      <c r="G124" t="s">
        <v>782</v>
      </c>
      <c r="H124" t="s">
        <v>75</v>
      </c>
      <c r="I124" t="s">
        <v>57</v>
      </c>
      <c r="J124" t="s">
        <v>76</v>
      </c>
      <c r="K124" t="s">
        <v>88</v>
      </c>
      <c r="L124" t="s">
        <v>60</v>
      </c>
      <c r="M124" t="s">
        <v>60</v>
      </c>
      <c r="N124" t="s">
        <v>19</v>
      </c>
      <c r="P124" t="s">
        <v>61</v>
      </c>
      <c r="Q124" t="s">
        <v>62</v>
      </c>
      <c r="R124" t="s">
        <v>60</v>
      </c>
      <c r="S124" t="s">
        <v>60</v>
      </c>
      <c r="T124">
        <v>43308.422488425902</v>
      </c>
      <c r="U124">
        <v>43227</v>
      </c>
      <c r="V124">
        <v>43277</v>
      </c>
      <c r="W124">
        <v>43524</v>
      </c>
      <c r="X124" s="2">
        <v>21121.1</v>
      </c>
      <c r="Y124" t="s">
        <v>783</v>
      </c>
      <c r="Z124" t="s">
        <v>783</v>
      </c>
      <c r="AA124">
        <v>810</v>
      </c>
      <c r="AB124" t="s">
        <v>219</v>
      </c>
      <c r="AC124" t="s">
        <v>1088</v>
      </c>
      <c r="AD124" t="s">
        <v>91</v>
      </c>
      <c r="AE124" t="s">
        <v>1089</v>
      </c>
      <c r="AF124">
        <v>3396</v>
      </c>
      <c r="AG124" t="s">
        <v>68</v>
      </c>
      <c r="AH124" t="s">
        <v>219</v>
      </c>
      <c r="AI124" t="s">
        <v>784</v>
      </c>
      <c r="AJ124" t="s">
        <v>68</v>
      </c>
      <c r="AK124" t="s">
        <v>70</v>
      </c>
    </row>
    <row r="125" spans="1:37">
      <c r="A125">
        <v>1</v>
      </c>
      <c r="B125" t="s">
        <v>51</v>
      </c>
      <c r="C125" t="s">
        <v>785</v>
      </c>
      <c r="D125" t="s">
        <v>786</v>
      </c>
      <c r="E125" t="s">
        <v>19</v>
      </c>
      <c r="F125" t="s">
        <v>787</v>
      </c>
      <c r="G125" t="s">
        <v>788</v>
      </c>
      <c r="H125" t="s">
        <v>75</v>
      </c>
      <c r="I125" t="s">
        <v>57</v>
      </c>
      <c r="J125" t="s">
        <v>76</v>
      </c>
      <c r="K125" t="s">
        <v>88</v>
      </c>
      <c r="L125" t="s">
        <v>60</v>
      </c>
      <c r="M125" t="s">
        <v>60</v>
      </c>
      <c r="N125" t="s">
        <v>19</v>
      </c>
      <c r="P125" t="s">
        <v>61</v>
      </c>
      <c r="Q125" t="s">
        <v>62</v>
      </c>
      <c r="R125" t="s">
        <v>60</v>
      </c>
      <c r="S125" t="s">
        <v>60</v>
      </c>
      <c r="T125">
        <v>43308.422500000001</v>
      </c>
      <c r="U125">
        <v>43227</v>
      </c>
      <c r="V125">
        <v>43279</v>
      </c>
      <c r="W125">
        <v>43454</v>
      </c>
      <c r="X125" s="2">
        <v>6671.5</v>
      </c>
      <c r="Y125" t="s">
        <v>194</v>
      </c>
      <c r="Z125" t="s">
        <v>194</v>
      </c>
      <c r="AA125">
        <v>3153</v>
      </c>
      <c r="AB125" t="s">
        <v>64</v>
      </c>
      <c r="AC125" t="s">
        <v>195</v>
      </c>
      <c r="AD125" t="s">
        <v>66</v>
      </c>
      <c r="AE125" t="s">
        <v>196</v>
      </c>
      <c r="AF125">
        <v>20270</v>
      </c>
      <c r="AG125" t="s">
        <v>68</v>
      </c>
      <c r="AH125" t="s">
        <v>64</v>
      </c>
      <c r="AI125" t="s">
        <v>197</v>
      </c>
      <c r="AJ125" t="s">
        <v>68</v>
      </c>
      <c r="AK125" t="s">
        <v>70</v>
      </c>
    </row>
    <row r="126" spans="1:37">
      <c r="A126">
        <v>1</v>
      </c>
      <c r="B126" t="s">
        <v>51</v>
      </c>
      <c r="C126" t="s">
        <v>789</v>
      </c>
      <c r="D126" t="s">
        <v>790</v>
      </c>
      <c r="E126" t="s">
        <v>19</v>
      </c>
      <c r="F126" t="s">
        <v>791</v>
      </c>
      <c r="G126" t="s">
        <v>792</v>
      </c>
      <c r="H126" t="s">
        <v>75</v>
      </c>
      <c r="I126" t="s">
        <v>57</v>
      </c>
      <c r="J126" t="s">
        <v>76</v>
      </c>
      <c r="K126" t="s">
        <v>88</v>
      </c>
      <c r="L126" t="s">
        <v>60</v>
      </c>
      <c r="M126" t="s">
        <v>60</v>
      </c>
      <c r="N126" t="s">
        <v>19</v>
      </c>
      <c r="P126" t="s">
        <v>61</v>
      </c>
      <c r="Q126" t="s">
        <v>62</v>
      </c>
      <c r="R126" t="s">
        <v>60</v>
      </c>
      <c r="S126" t="s">
        <v>60</v>
      </c>
      <c r="T126">
        <v>43280.428391203699</v>
      </c>
      <c r="U126">
        <v>43227</v>
      </c>
      <c r="V126">
        <v>43277</v>
      </c>
      <c r="W126">
        <v>44042</v>
      </c>
      <c r="X126" s="2">
        <v>337758</v>
      </c>
      <c r="Y126" t="s">
        <v>793</v>
      </c>
      <c r="Z126" t="s">
        <v>794</v>
      </c>
      <c r="AA126">
        <v>3152</v>
      </c>
      <c r="AB126" t="s">
        <v>64</v>
      </c>
      <c r="AC126" t="s">
        <v>195</v>
      </c>
      <c r="AD126" t="s">
        <v>66</v>
      </c>
      <c r="AE126" t="s">
        <v>196</v>
      </c>
      <c r="AF126">
        <v>20270</v>
      </c>
      <c r="AG126" t="s">
        <v>68</v>
      </c>
      <c r="AH126" t="s">
        <v>64</v>
      </c>
      <c r="AI126" t="s">
        <v>795</v>
      </c>
      <c r="AJ126" t="s">
        <v>68</v>
      </c>
      <c r="AK126" t="s">
        <v>70</v>
      </c>
    </row>
    <row r="127" spans="1:37">
      <c r="A127">
        <v>1</v>
      </c>
      <c r="B127" t="s">
        <v>51</v>
      </c>
      <c r="C127" t="s">
        <v>796</v>
      </c>
      <c r="D127" t="s">
        <v>797</v>
      </c>
      <c r="E127" t="s">
        <v>19</v>
      </c>
      <c r="F127" t="s">
        <v>263</v>
      </c>
      <c r="G127" t="s">
        <v>264</v>
      </c>
      <c r="H127" t="s">
        <v>75</v>
      </c>
      <c r="I127" t="s">
        <v>57</v>
      </c>
      <c r="J127" t="s">
        <v>76</v>
      </c>
      <c r="K127" t="s">
        <v>88</v>
      </c>
      <c r="L127" t="s">
        <v>60</v>
      </c>
      <c r="M127" t="s">
        <v>60</v>
      </c>
      <c r="N127" t="s">
        <v>19</v>
      </c>
      <c r="P127" t="s">
        <v>61</v>
      </c>
      <c r="Q127" t="s">
        <v>62</v>
      </c>
      <c r="R127" t="s">
        <v>60</v>
      </c>
      <c r="S127" t="s">
        <v>60</v>
      </c>
      <c r="T127">
        <v>43287.409351851798</v>
      </c>
      <c r="U127">
        <v>43227</v>
      </c>
      <c r="V127">
        <v>43280</v>
      </c>
      <c r="W127">
        <v>43805</v>
      </c>
      <c r="X127" s="2">
        <v>144697</v>
      </c>
      <c r="Y127" t="s">
        <v>265</v>
      </c>
      <c r="Z127" t="s">
        <v>798</v>
      </c>
      <c r="AA127">
        <v>6230</v>
      </c>
      <c r="AB127" t="s">
        <v>139</v>
      </c>
      <c r="AC127" t="s">
        <v>211</v>
      </c>
      <c r="AD127" t="s">
        <v>66</v>
      </c>
      <c r="AE127" t="s">
        <v>212</v>
      </c>
      <c r="AF127">
        <v>26348</v>
      </c>
      <c r="AG127" t="s">
        <v>68</v>
      </c>
      <c r="AH127" t="s">
        <v>139</v>
      </c>
      <c r="AI127" t="s">
        <v>266</v>
      </c>
      <c r="AJ127" t="s">
        <v>68</v>
      </c>
      <c r="AK127" t="s">
        <v>70</v>
      </c>
    </row>
    <row r="128" spans="1:37">
      <c r="A128">
        <v>1</v>
      </c>
      <c r="B128" t="s">
        <v>51</v>
      </c>
      <c r="C128" t="s">
        <v>799</v>
      </c>
      <c r="D128" t="s">
        <v>800</v>
      </c>
      <c r="E128" t="s">
        <v>19</v>
      </c>
      <c r="F128" t="s">
        <v>801</v>
      </c>
      <c r="G128" t="s">
        <v>802</v>
      </c>
      <c r="H128" t="s">
        <v>75</v>
      </c>
      <c r="I128" t="s">
        <v>57</v>
      </c>
      <c r="J128" t="s">
        <v>803</v>
      </c>
      <c r="K128" t="s">
        <v>88</v>
      </c>
      <c r="L128" t="s">
        <v>60</v>
      </c>
      <c r="M128" t="s">
        <v>60</v>
      </c>
      <c r="N128" t="s">
        <v>19</v>
      </c>
      <c r="P128" t="s">
        <v>61</v>
      </c>
      <c r="Q128" t="s">
        <v>62</v>
      </c>
      <c r="R128" t="s">
        <v>60</v>
      </c>
      <c r="S128" t="s">
        <v>60</v>
      </c>
      <c r="T128">
        <v>43280.416319444397</v>
      </c>
      <c r="U128">
        <v>43227</v>
      </c>
      <c r="V128">
        <v>43275</v>
      </c>
      <c r="W128">
        <v>43807</v>
      </c>
      <c r="X128" s="2">
        <v>267000</v>
      </c>
      <c r="Y128" t="s">
        <v>804</v>
      </c>
      <c r="Z128" t="s">
        <v>804</v>
      </c>
      <c r="AA128">
        <v>2750</v>
      </c>
      <c r="AB128" t="s">
        <v>79</v>
      </c>
      <c r="AC128" t="s">
        <v>1796</v>
      </c>
      <c r="AD128" t="s">
        <v>66</v>
      </c>
      <c r="AE128" t="s">
        <v>1797</v>
      </c>
      <c r="AF128">
        <v>9825</v>
      </c>
      <c r="AG128" t="s">
        <v>68</v>
      </c>
      <c r="AH128" t="s">
        <v>79</v>
      </c>
      <c r="AI128" t="s">
        <v>805</v>
      </c>
      <c r="AJ128" t="s">
        <v>68</v>
      </c>
      <c r="AK128" t="s">
        <v>70</v>
      </c>
    </row>
    <row r="129" spans="1:37">
      <c r="A129">
        <v>1</v>
      </c>
      <c r="B129" t="s">
        <v>51</v>
      </c>
      <c r="C129" t="s">
        <v>806</v>
      </c>
      <c r="D129" t="s">
        <v>807</v>
      </c>
      <c r="E129" t="s">
        <v>19</v>
      </c>
      <c r="F129" t="s">
        <v>808</v>
      </c>
      <c r="G129" t="s">
        <v>809</v>
      </c>
      <c r="H129" t="s">
        <v>75</v>
      </c>
      <c r="I129" t="s">
        <v>57</v>
      </c>
      <c r="J129" t="s">
        <v>76</v>
      </c>
      <c r="K129" t="s">
        <v>88</v>
      </c>
      <c r="L129" t="s">
        <v>60</v>
      </c>
      <c r="M129" t="s">
        <v>60</v>
      </c>
      <c r="N129" t="s">
        <v>19</v>
      </c>
      <c r="P129" t="s">
        <v>61</v>
      </c>
      <c r="Q129" t="s">
        <v>62</v>
      </c>
      <c r="R129" t="s">
        <v>60</v>
      </c>
      <c r="S129" t="s">
        <v>60</v>
      </c>
      <c r="T129">
        <v>43280.416331018503</v>
      </c>
      <c r="U129">
        <v>43227</v>
      </c>
      <c r="V129">
        <v>43275</v>
      </c>
      <c r="W129">
        <v>44082</v>
      </c>
      <c r="X129" s="2">
        <v>1000000</v>
      </c>
      <c r="Y129" t="s">
        <v>810</v>
      </c>
      <c r="Z129" t="s">
        <v>810</v>
      </c>
      <c r="AA129">
        <v>4510</v>
      </c>
      <c r="AB129" t="s">
        <v>99</v>
      </c>
      <c r="AC129" t="s">
        <v>811</v>
      </c>
      <c r="AD129" t="s">
        <v>101</v>
      </c>
      <c r="AE129" t="s">
        <v>812</v>
      </c>
      <c r="AF129">
        <v>6525</v>
      </c>
      <c r="AG129" t="s">
        <v>68</v>
      </c>
      <c r="AH129" t="s">
        <v>99</v>
      </c>
      <c r="AI129" t="s">
        <v>813</v>
      </c>
      <c r="AJ129" t="s">
        <v>68</v>
      </c>
      <c r="AK129" t="s">
        <v>70</v>
      </c>
    </row>
    <row r="130" spans="1:37">
      <c r="A130">
        <v>1</v>
      </c>
      <c r="B130" t="s">
        <v>51</v>
      </c>
      <c r="C130" t="s">
        <v>814</v>
      </c>
      <c r="D130" t="s">
        <v>815</v>
      </c>
      <c r="E130" t="s">
        <v>19</v>
      </c>
      <c r="F130" t="s">
        <v>816</v>
      </c>
      <c r="G130" t="s">
        <v>817</v>
      </c>
      <c r="H130" t="s">
        <v>75</v>
      </c>
      <c r="I130" t="s">
        <v>57</v>
      </c>
      <c r="J130" t="s">
        <v>76</v>
      </c>
      <c r="K130" t="s">
        <v>88</v>
      </c>
      <c r="L130" t="s">
        <v>60</v>
      </c>
      <c r="M130" t="s">
        <v>60</v>
      </c>
      <c r="N130" t="s">
        <v>19</v>
      </c>
      <c r="P130" t="s">
        <v>61</v>
      </c>
      <c r="Q130" t="s">
        <v>62</v>
      </c>
      <c r="R130" t="s">
        <v>60</v>
      </c>
      <c r="S130" t="s">
        <v>60</v>
      </c>
      <c r="T130">
        <v>43280.416342592602</v>
      </c>
      <c r="U130">
        <v>43227</v>
      </c>
      <c r="V130">
        <v>43276</v>
      </c>
      <c r="W130">
        <v>43626</v>
      </c>
      <c r="X130" s="2">
        <v>84233</v>
      </c>
      <c r="Y130" t="s">
        <v>818</v>
      </c>
      <c r="Z130" t="s">
        <v>818</v>
      </c>
      <c r="AA130">
        <v>2580</v>
      </c>
      <c r="AB130" t="s">
        <v>79</v>
      </c>
      <c r="AC130" t="s">
        <v>109</v>
      </c>
      <c r="AD130" t="s">
        <v>81</v>
      </c>
      <c r="AE130" t="s">
        <v>110</v>
      </c>
      <c r="AF130">
        <v>27724</v>
      </c>
      <c r="AG130" t="s">
        <v>68</v>
      </c>
      <c r="AH130" t="s">
        <v>79</v>
      </c>
      <c r="AI130" t="s">
        <v>819</v>
      </c>
      <c r="AJ130" t="s">
        <v>68</v>
      </c>
      <c r="AK130" t="s">
        <v>70</v>
      </c>
    </row>
    <row r="131" spans="1:37">
      <c r="A131">
        <v>1</v>
      </c>
      <c r="B131" t="s">
        <v>51</v>
      </c>
      <c r="C131" t="s">
        <v>820</v>
      </c>
      <c r="D131" t="s">
        <v>821</v>
      </c>
      <c r="E131" t="s">
        <v>19</v>
      </c>
      <c r="F131" t="s">
        <v>822</v>
      </c>
      <c r="G131" t="s">
        <v>823</v>
      </c>
      <c r="H131" t="s">
        <v>75</v>
      </c>
      <c r="I131" t="s">
        <v>57</v>
      </c>
      <c r="J131" t="s">
        <v>76</v>
      </c>
      <c r="K131" t="s">
        <v>88</v>
      </c>
      <c r="L131" t="s">
        <v>60</v>
      </c>
      <c r="M131" t="s">
        <v>60</v>
      </c>
      <c r="N131" t="s">
        <v>19</v>
      </c>
      <c r="P131" t="s">
        <v>61</v>
      </c>
      <c r="Q131" t="s">
        <v>62</v>
      </c>
      <c r="R131" t="s">
        <v>60</v>
      </c>
      <c r="S131" t="s">
        <v>60</v>
      </c>
      <c r="T131">
        <v>43280.416365740697</v>
      </c>
      <c r="U131">
        <v>43227</v>
      </c>
      <c r="V131">
        <v>43276</v>
      </c>
      <c r="W131">
        <v>43809</v>
      </c>
      <c r="X131" s="2">
        <v>200000</v>
      </c>
      <c r="Y131" t="s">
        <v>824</v>
      </c>
      <c r="Z131" t="s">
        <v>825</v>
      </c>
      <c r="AA131">
        <v>7000</v>
      </c>
      <c r="AB131" t="s">
        <v>826</v>
      </c>
      <c r="AC131" t="s">
        <v>3181</v>
      </c>
      <c r="AD131" t="s">
        <v>2619</v>
      </c>
      <c r="AE131" t="s">
        <v>3182</v>
      </c>
      <c r="AF131">
        <v>29845</v>
      </c>
      <c r="AG131" t="s">
        <v>68</v>
      </c>
      <c r="AH131" t="s">
        <v>826</v>
      </c>
      <c r="AI131" t="s">
        <v>827</v>
      </c>
      <c r="AJ131" t="s">
        <v>68</v>
      </c>
      <c r="AK131" t="s">
        <v>70</v>
      </c>
    </row>
    <row r="132" spans="1:37">
      <c r="A132">
        <v>1</v>
      </c>
      <c r="B132" t="s">
        <v>51</v>
      </c>
      <c r="C132" t="s">
        <v>828</v>
      </c>
      <c r="D132" t="s">
        <v>829</v>
      </c>
      <c r="E132" t="s">
        <v>19</v>
      </c>
      <c r="F132" t="s">
        <v>830</v>
      </c>
      <c r="G132" t="s">
        <v>831</v>
      </c>
      <c r="H132" t="s">
        <v>75</v>
      </c>
      <c r="I132" t="s">
        <v>57</v>
      </c>
      <c r="J132" t="s">
        <v>832</v>
      </c>
      <c r="K132" t="s">
        <v>833</v>
      </c>
      <c r="L132" t="s">
        <v>60</v>
      </c>
      <c r="M132" t="s">
        <v>60</v>
      </c>
      <c r="N132" t="s">
        <v>19</v>
      </c>
      <c r="P132" t="s">
        <v>61</v>
      </c>
      <c r="Q132" t="s">
        <v>62</v>
      </c>
      <c r="R132" t="s">
        <v>60</v>
      </c>
      <c r="S132" t="s">
        <v>60</v>
      </c>
      <c r="T132">
        <v>43280.416377314803</v>
      </c>
      <c r="U132">
        <v>43227</v>
      </c>
      <c r="V132">
        <v>43275</v>
      </c>
      <c r="W132">
        <v>43775</v>
      </c>
      <c r="X132" s="2">
        <v>75472</v>
      </c>
      <c r="Y132" t="s">
        <v>834</v>
      </c>
      <c r="Z132" t="s">
        <v>834</v>
      </c>
      <c r="AA132">
        <v>6208</v>
      </c>
      <c r="AB132" t="s">
        <v>139</v>
      </c>
      <c r="AC132" t="s">
        <v>258</v>
      </c>
      <c r="AD132" t="s">
        <v>66</v>
      </c>
      <c r="AE132" t="s">
        <v>259</v>
      </c>
      <c r="AF132">
        <v>21002</v>
      </c>
      <c r="AG132" t="s">
        <v>68</v>
      </c>
      <c r="AH132" t="s">
        <v>139</v>
      </c>
      <c r="AI132" t="s">
        <v>835</v>
      </c>
      <c r="AJ132" t="s">
        <v>68</v>
      </c>
      <c r="AK132" t="s">
        <v>70</v>
      </c>
    </row>
    <row r="133" spans="1:37">
      <c r="A133">
        <v>1</v>
      </c>
      <c r="B133" t="s">
        <v>51</v>
      </c>
      <c r="C133" t="s">
        <v>836</v>
      </c>
      <c r="D133" t="s">
        <v>837</v>
      </c>
      <c r="E133" t="s">
        <v>19</v>
      </c>
      <c r="F133" t="s">
        <v>838</v>
      </c>
      <c r="G133" t="s">
        <v>839</v>
      </c>
      <c r="H133" t="s">
        <v>75</v>
      </c>
      <c r="I133" t="s">
        <v>57</v>
      </c>
      <c r="J133" t="s">
        <v>76</v>
      </c>
      <c r="K133" t="s">
        <v>88</v>
      </c>
      <c r="L133" t="s">
        <v>60</v>
      </c>
      <c r="M133" t="s">
        <v>60</v>
      </c>
      <c r="N133" t="s">
        <v>19</v>
      </c>
      <c r="P133" t="s">
        <v>61</v>
      </c>
      <c r="Q133" t="s">
        <v>62</v>
      </c>
      <c r="R133" t="s">
        <v>60</v>
      </c>
      <c r="S133" t="s">
        <v>60</v>
      </c>
      <c r="T133">
        <v>43280.416388888902</v>
      </c>
      <c r="U133">
        <v>43227</v>
      </c>
      <c r="V133">
        <v>43271</v>
      </c>
      <c r="W133">
        <v>43838</v>
      </c>
      <c r="X133" s="2">
        <v>77930</v>
      </c>
      <c r="Y133" t="s">
        <v>840</v>
      </c>
      <c r="Z133" t="s">
        <v>840</v>
      </c>
      <c r="AA133">
        <v>2400</v>
      </c>
      <c r="AB133" t="s">
        <v>79</v>
      </c>
      <c r="AC133" t="s">
        <v>302</v>
      </c>
      <c r="AD133" t="s">
        <v>81</v>
      </c>
      <c r="AE133" t="s">
        <v>303</v>
      </c>
      <c r="AF133">
        <v>31766</v>
      </c>
      <c r="AG133" t="s">
        <v>68</v>
      </c>
      <c r="AH133" t="s">
        <v>79</v>
      </c>
      <c r="AI133" t="s">
        <v>841</v>
      </c>
      <c r="AJ133" t="s">
        <v>68</v>
      </c>
      <c r="AK133" t="s">
        <v>70</v>
      </c>
    </row>
    <row r="134" spans="1:37">
      <c r="A134">
        <v>1</v>
      </c>
      <c r="B134" t="s">
        <v>51</v>
      </c>
      <c r="C134" t="s">
        <v>842</v>
      </c>
      <c r="D134" t="s">
        <v>843</v>
      </c>
      <c r="E134" t="s">
        <v>19</v>
      </c>
      <c r="F134" t="s">
        <v>844</v>
      </c>
      <c r="G134" t="s">
        <v>845</v>
      </c>
      <c r="H134" t="s">
        <v>75</v>
      </c>
      <c r="I134" t="s">
        <v>57</v>
      </c>
      <c r="J134" t="s">
        <v>76</v>
      </c>
      <c r="K134" t="s">
        <v>315</v>
      </c>
      <c r="L134" t="s">
        <v>60</v>
      </c>
      <c r="M134" t="s">
        <v>60</v>
      </c>
      <c r="N134" t="s">
        <v>19</v>
      </c>
      <c r="P134" t="s">
        <v>61</v>
      </c>
      <c r="Q134" t="s">
        <v>62</v>
      </c>
      <c r="R134" t="s">
        <v>60</v>
      </c>
      <c r="S134" t="s">
        <v>60</v>
      </c>
      <c r="T134">
        <v>43280.416412036997</v>
      </c>
      <c r="U134">
        <v>43227</v>
      </c>
      <c r="V134">
        <v>43276</v>
      </c>
      <c r="W134">
        <v>44116</v>
      </c>
      <c r="X134" s="2">
        <v>932624</v>
      </c>
      <c r="Y134" t="s">
        <v>846</v>
      </c>
      <c r="Z134" t="s">
        <v>846</v>
      </c>
      <c r="AA134">
        <v>4225</v>
      </c>
      <c r="AB134" t="s">
        <v>99</v>
      </c>
      <c r="AC134" t="s">
        <v>735</v>
      </c>
      <c r="AD134" t="s">
        <v>101</v>
      </c>
      <c r="AE134" t="s">
        <v>736</v>
      </c>
      <c r="AF134">
        <v>22569</v>
      </c>
      <c r="AG134" t="s">
        <v>68</v>
      </c>
      <c r="AH134" t="s">
        <v>99</v>
      </c>
      <c r="AI134" t="s">
        <v>847</v>
      </c>
      <c r="AJ134" t="s">
        <v>68</v>
      </c>
      <c r="AK134" t="s">
        <v>70</v>
      </c>
    </row>
    <row r="135" spans="1:37">
      <c r="A135">
        <v>1</v>
      </c>
      <c r="B135" t="s">
        <v>51</v>
      </c>
      <c r="C135" t="s">
        <v>848</v>
      </c>
      <c r="D135" t="s">
        <v>849</v>
      </c>
      <c r="E135" t="s">
        <v>19</v>
      </c>
      <c r="F135" t="s">
        <v>850</v>
      </c>
      <c r="G135" t="s">
        <v>851</v>
      </c>
      <c r="H135" t="s">
        <v>75</v>
      </c>
      <c r="I135" t="s">
        <v>57</v>
      </c>
      <c r="J135" t="s">
        <v>76</v>
      </c>
      <c r="K135" t="s">
        <v>315</v>
      </c>
      <c r="L135" t="s">
        <v>60</v>
      </c>
      <c r="M135" t="s">
        <v>60</v>
      </c>
      <c r="N135" t="s">
        <v>19</v>
      </c>
      <c r="P135" t="s">
        <v>61</v>
      </c>
      <c r="Q135" t="s">
        <v>62</v>
      </c>
      <c r="R135" t="s">
        <v>60</v>
      </c>
      <c r="S135" t="s">
        <v>60</v>
      </c>
      <c r="T135">
        <v>43280.416423611103</v>
      </c>
      <c r="U135">
        <v>43227</v>
      </c>
      <c r="V135">
        <v>43275</v>
      </c>
      <c r="W135">
        <v>43709</v>
      </c>
      <c r="X135" s="2">
        <v>81840</v>
      </c>
      <c r="Y135" t="s">
        <v>852</v>
      </c>
      <c r="Z135" t="s">
        <v>852</v>
      </c>
      <c r="AA135">
        <v>6383</v>
      </c>
      <c r="AB135" t="s">
        <v>139</v>
      </c>
      <c r="AC135" t="s">
        <v>228</v>
      </c>
      <c r="AD135" t="s">
        <v>66</v>
      </c>
      <c r="AE135" t="s">
        <v>229</v>
      </c>
      <c r="AF135">
        <v>22943</v>
      </c>
      <c r="AG135" t="s">
        <v>68</v>
      </c>
      <c r="AH135" t="s">
        <v>139</v>
      </c>
      <c r="AI135" t="s">
        <v>853</v>
      </c>
      <c r="AJ135" t="s">
        <v>68</v>
      </c>
      <c r="AK135" t="s">
        <v>70</v>
      </c>
    </row>
    <row r="136" spans="1:37">
      <c r="A136">
        <v>1</v>
      </c>
      <c r="B136" t="s">
        <v>51</v>
      </c>
      <c r="C136" t="s">
        <v>854</v>
      </c>
      <c r="D136" t="s">
        <v>855</v>
      </c>
      <c r="E136" t="s">
        <v>19</v>
      </c>
      <c r="F136" t="s">
        <v>856</v>
      </c>
      <c r="G136" t="s">
        <v>857</v>
      </c>
      <c r="H136" t="s">
        <v>75</v>
      </c>
      <c r="I136" t="s">
        <v>57</v>
      </c>
      <c r="J136" t="s">
        <v>76</v>
      </c>
      <c r="K136" t="s">
        <v>88</v>
      </c>
      <c r="L136" t="s">
        <v>60</v>
      </c>
      <c r="M136" t="s">
        <v>60</v>
      </c>
      <c r="N136" t="s">
        <v>19</v>
      </c>
      <c r="P136" t="s">
        <v>61</v>
      </c>
      <c r="Q136" t="s">
        <v>62</v>
      </c>
      <c r="R136" t="s">
        <v>60</v>
      </c>
      <c r="S136" t="s">
        <v>60</v>
      </c>
      <c r="T136">
        <v>43280.4164467593</v>
      </c>
      <c r="U136">
        <v>43227</v>
      </c>
      <c r="V136">
        <v>43276</v>
      </c>
      <c r="W136">
        <v>43507</v>
      </c>
      <c r="X136" s="2">
        <v>53605.2</v>
      </c>
      <c r="Y136" t="s">
        <v>858</v>
      </c>
      <c r="Z136" t="s">
        <v>858</v>
      </c>
      <c r="AA136">
        <v>6060</v>
      </c>
      <c r="AB136" t="s">
        <v>139</v>
      </c>
      <c r="AC136" t="s">
        <v>859</v>
      </c>
      <c r="AD136" t="s">
        <v>66</v>
      </c>
      <c r="AE136" t="s">
        <v>860</v>
      </c>
      <c r="AF136">
        <v>9799</v>
      </c>
      <c r="AG136" t="s">
        <v>68</v>
      </c>
      <c r="AH136" t="s">
        <v>139</v>
      </c>
      <c r="AI136" t="s">
        <v>861</v>
      </c>
      <c r="AJ136" t="s">
        <v>68</v>
      </c>
      <c r="AK136" t="s">
        <v>70</v>
      </c>
    </row>
    <row r="137" spans="1:37">
      <c r="A137">
        <v>1</v>
      </c>
      <c r="B137" t="s">
        <v>51</v>
      </c>
      <c r="C137" t="s">
        <v>862</v>
      </c>
      <c r="D137" t="s">
        <v>863</v>
      </c>
      <c r="E137" t="s">
        <v>19</v>
      </c>
      <c r="F137" t="s">
        <v>864</v>
      </c>
      <c r="G137" t="s">
        <v>865</v>
      </c>
      <c r="H137" t="s">
        <v>75</v>
      </c>
      <c r="I137" t="s">
        <v>57</v>
      </c>
      <c r="J137" t="s">
        <v>76</v>
      </c>
      <c r="K137" t="s">
        <v>88</v>
      </c>
      <c r="L137" t="s">
        <v>60</v>
      </c>
      <c r="M137" t="s">
        <v>60</v>
      </c>
      <c r="N137" t="s">
        <v>19</v>
      </c>
      <c r="P137" t="s">
        <v>61</v>
      </c>
      <c r="Q137" t="s">
        <v>62</v>
      </c>
      <c r="R137" t="s">
        <v>60</v>
      </c>
      <c r="S137" t="s">
        <v>60</v>
      </c>
      <c r="T137">
        <v>43280.416458333297</v>
      </c>
      <c r="U137">
        <v>43227</v>
      </c>
      <c r="V137">
        <v>43276</v>
      </c>
      <c r="W137">
        <v>43675</v>
      </c>
      <c r="X137" s="2">
        <v>214190</v>
      </c>
      <c r="Y137" t="s">
        <v>866</v>
      </c>
      <c r="Z137" t="s">
        <v>866</v>
      </c>
      <c r="AA137">
        <v>6701</v>
      </c>
      <c r="AB137" t="s">
        <v>139</v>
      </c>
      <c r="AC137" t="s">
        <v>228</v>
      </c>
      <c r="AD137" t="s">
        <v>66</v>
      </c>
      <c r="AE137" t="s">
        <v>229</v>
      </c>
      <c r="AF137">
        <v>22943</v>
      </c>
      <c r="AG137" t="s">
        <v>68</v>
      </c>
      <c r="AH137" t="s">
        <v>139</v>
      </c>
      <c r="AI137" t="s">
        <v>867</v>
      </c>
      <c r="AJ137" t="s">
        <v>68</v>
      </c>
      <c r="AK137" t="s">
        <v>70</v>
      </c>
    </row>
    <row r="138" spans="1:37">
      <c r="A138">
        <v>1</v>
      </c>
      <c r="B138" t="s">
        <v>51</v>
      </c>
      <c r="C138" t="s">
        <v>868</v>
      </c>
      <c r="D138" t="s">
        <v>869</v>
      </c>
      <c r="E138" t="s">
        <v>19</v>
      </c>
      <c r="F138" t="s">
        <v>870</v>
      </c>
      <c r="G138" t="s">
        <v>871</v>
      </c>
      <c r="H138" t="s">
        <v>75</v>
      </c>
      <c r="I138" t="s">
        <v>57</v>
      </c>
      <c r="J138" t="s">
        <v>76</v>
      </c>
      <c r="K138" t="s">
        <v>315</v>
      </c>
      <c r="L138" t="s">
        <v>60</v>
      </c>
      <c r="M138" t="s">
        <v>60</v>
      </c>
      <c r="N138" t="s">
        <v>19</v>
      </c>
      <c r="P138" t="s">
        <v>61</v>
      </c>
      <c r="Q138" t="s">
        <v>62</v>
      </c>
      <c r="R138" t="s">
        <v>60</v>
      </c>
      <c r="S138" t="s">
        <v>60</v>
      </c>
      <c r="T138">
        <v>43280.416469907403</v>
      </c>
      <c r="U138">
        <v>43227</v>
      </c>
      <c r="V138">
        <v>43276</v>
      </c>
      <c r="W138">
        <v>43886</v>
      </c>
      <c r="X138" s="2">
        <v>223300</v>
      </c>
      <c r="Y138" t="s">
        <v>872</v>
      </c>
      <c r="Z138" t="s">
        <v>872</v>
      </c>
      <c r="AA138">
        <v>2571</v>
      </c>
      <c r="AB138" t="s">
        <v>79</v>
      </c>
      <c r="AC138" t="s">
        <v>336</v>
      </c>
      <c r="AD138" t="s">
        <v>66</v>
      </c>
      <c r="AE138" t="s">
        <v>337</v>
      </c>
      <c r="AF138">
        <v>26612</v>
      </c>
      <c r="AG138" t="s">
        <v>68</v>
      </c>
      <c r="AH138" t="s">
        <v>79</v>
      </c>
      <c r="AI138" t="s">
        <v>873</v>
      </c>
      <c r="AJ138" t="s">
        <v>68</v>
      </c>
      <c r="AK138" t="s">
        <v>70</v>
      </c>
    </row>
    <row r="139" spans="1:37">
      <c r="A139">
        <v>1</v>
      </c>
      <c r="B139" t="s">
        <v>51</v>
      </c>
      <c r="C139" t="s">
        <v>874</v>
      </c>
      <c r="D139" t="s">
        <v>875</v>
      </c>
      <c r="E139" t="s">
        <v>19</v>
      </c>
      <c r="F139" t="s">
        <v>876</v>
      </c>
      <c r="G139" t="s">
        <v>877</v>
      </c>
      <c r="H139" t="s">
        <v>75</v>
      </c>
      <c r="I139" t="s">
        <v>57</v>
      </c>
      <c r="J139" t="s">
        <v>76</v>
      </c>
      <c r="K139" t="s">
        <v>88</v>
      </c>
      <c r="L139" t="s">
        <v>60</v>
      </c>
      <c r="M139" t="s">
        <v>60</v>
      </c>
      <c r="N139" t="s">
        <v>19</v>
      </c>
      <c r="P139" t="s">
        <v>61</v>
      </c>
      <c r="Q139" t="s">
        <v>62</v>
      </c>
      <c r="R139" t="s">
        <v>60</v>
      </c>
      <c r="S139" t="s">
        <v>60</v>
      </c>
      <c r="T139">
        <v>43280.416481481501</v>
      </c>
      <c r="U139">
        <v>43227</v>
      </c>
      <c r="V139">
        <v>43275</v>
      </c>
      <c r="W139">
        <v>43951</v>
      </c>
      <c r="X139" s="2">
        <v>928390</v>
      </c>
      <c r="Y139" t="s">
        <v>878</v>
      </c>
      <c r="Z139" t="s">
        <v>878</v>
      </c>
      <c r="AA139">
        <v>6160</v>
      </c>
      <c r="AB139" t="s">
        <v>139</v>
      </c>
      <c r="AC139" t="s">
        <v>598</v>
      </c>
      <c r="AD139" t="s">
        <v>91</v>
      </c>
      <c r="AE139" t="s">
        <v>599</v>
      </c>
      <c r="AF139">
        <v>12601</v>
      </c>
      <c r="AG139" t="s">
        <v>68</v>
      </c>
      <c r="AH139" t="s">
        <v>139</v>
      </c>
      <c r="AI139" t="s">
        <v>879</v>
      </c>
      <c r="AJ139" t="s">
        <v>68</v>
      </c>
      <c r="AK139" t="s">
        <v>70</v>
      </c>
    </row>
    <row r="140" spans="1:37">
      <c r="A140">
        <v>1</v>
      </c>
      <c r="B140" t="s">
        <v>51</v>
      </c>
      <c r="C140" t="s">
        <v>880</v>
      </c>
      <c r="D140" t="s">
        <v>881</v>
      </c>
      <c r="E140" t="s">
        <v>19</v>
      </c>
      <c r="F140" t="s">
        <v>882</v>
      </c>
      <c r="G140" t="s">
        <v>883</v>
      </c>
      <c r="H140" t="s">
        <v>75</v>
      </c>
      <c r="I140" t="s">
        <v>57</v>
      </c>
      <c r="J140" t="s">
        <v>76</v>
      </c>
      <c r="K140" t="s">
        <v>88</v>
      </c>
      <c r="L140" t="s">
        <v>60</v>
      </c>
      <c r="M140" t="s">
        <v>60</v>
      </c>
      <c r="N140" t="s">
        <v>19</v>
      </c>
      <c r="P140" t="s">
        <v>61</v>
      </c>
      <c r="Q140" t="s">
        <v>62</v>
      </c>
      <c r="R140" t="s">
        <v>60</v>
      </c>
      <c r="S140" t="s">
        <v>60</v>
      </c>
      <c r="T140">
        <v>43280.4164930556</v>
      </c>
      <c r="U140">
        <v>43227</v>
      </c>
      <c r="V140">
        <v>43275</v>
      </c>
      <c r="W140">
        <v>44022</v>
      </c>
      <c r="X140" s="2">
        <v>29223.37</v>
      </c>
      <c r="Y140" t="s">
        <v>884</v>
      </c>
      <c r="Z140" t="s">
        <v>884</v>
      </c>
      <c r="AA140">
        <v>6333</v>
      </c>
      <c r="AB140" t="s">
        <v>139</v>
      </c>
      <c r="AC140" t="s">
        <v>286</v>
      </c>
      <c r="AD140" t="s">
        <v>66</v>
      </c>
      <c r="AE140" t="s">
        <v>287</v>
      </c>
      <c r="AF140">
        <v>24885</v>
      </c>
      <c r="AG140" t="s">
        <v>68</v>
      </c>
      <c r="AH140" t="s">
        <v>139</v>
      </c>
      <c r="AI140" t="s">
        <v>885</v>
      </c>
      <c r="AJ140" t="s">
        <v>68</v>
      </c>
      <c r="AK140" t="s">
        <v>70</v>
      </c>
    </row>
    <row r="141" spans="1:37">
      <c r="A141">
        <v>1</v>
      </c>
      <c r="B141" t="s">
        <v>51</v>
      </c>
      <c r="C141" t="s">
        <v>886</v>
      </c>
      <c r="D141" t="s">
        <v>887</v>
      </c>
      <c r="E141" t="s">
        <v>19</v>
      </c>
      <c r="F141" t="s">
        <v>830</v>
      </c>
      <c r="G141" t="s">
        <v>831</v>
      </c>
      <c r="H141" t="s">
        <v>75</v>
      </c>
      <c r="I141" t="s">
        <v>57</v>
      </c>
      <c r="J141" t="s">
        <v>76</v>
      </c>
      <c r="K141" t="s">
        <v>88</v>
      </c>
      <c r="L141" t="s">
        <v>60</v>
      </c>
      <c r="M141" t="s">
        <v>60</v>
      </c>
      <c r="N141" t="s">
        <v>19</v>
      </c>
      <c r="P141" t="s">
        <v>61</v>
      </c>
      <c r="Q141" t="s">
        <v>62</v>
      </c>
      <c r="R141" t="s">
        <v>60</v>
      </c>
      <c r="S141" t="s">
        <v>60</v>
      </c>
      <c r="T141">
        <v>43280.428414351903</v>
      </c>
      <c r="U141">
        <v>43227</v>
      </c>
      <c r="V141">
        <v>43277</v>
      </c>
      <c r="W141">
        <v>43720</v>
      </c>
      <c r="X141" s="2">
        <v>89110</v>
      </c>
      <c r="Y141" t="s">
        <v>834</v>
      </c>
      <c r="Z141" t="s">
        <v>834</v>
      </c>
      <c r="AA141">
        <v>6208</v>
      </c>
      <c r="AB141" t="s">
        <v>139</v>
      </c>
      <c r="AC141" t="s">
        <v>258</v>
      </c>
      <c r="AD141" t="s">
        <v>66</v>
      </c>
      <c r="AE141" t="s">
        <v>259</v>
      </c>
      <c r="AF141">
        <v>21002</v>
      </c>
      <c r="AG141" t="s">
        <v>68</v>
      </c>
      <c r="AH141" t="s">
        <v>139</v>
      </c>
      <c r="AI141" t="s">
        <v>835</v>
      </c>
      <c r="AJ141" t="s">
        <v>68</v>
      </c>
      <c r="AK141" t="s">
        <v>70</v>
      </c>
    </row>
    <row r="142" spans="1:37">
      <c r="A142">
        <v>1</v>
      </c>
      <c r="B142" t="s">
        <v>51</v>
      </c>
      <c r="C142" t="s">
        <v>888</v>
      </c>
      <c r="D142" t="s">
        <v>889</v>
      </c>
      <c r="E142" t="s">
        <v>19</v>
      </c>
      <c r="F142" t="s">
        <v>890</v>
      </c>
      <c r="G142" t="s">
        <v>891</v>
      </c>
      <c r="H142" t="s">
        <v>75</v>
      </c>
      <c r="I142" t="s">
        <v>57</v>
      </c>
      <c r="J142" t="s">
        <v>76</v>
      </c>
      <c r="K142" t="s">
        <v>328</v>
      </c>
      <c r="L142" t="s">
        <v>60</v>
      </c>
      <c r="M142" t="s">
        <v>60</v>
      </c>
      <c r="N142" t="s">
        <v>19</v>
      </c>
      <c r="P142" t="s">
        <v>61</v>
      </c>
      <c r="Q142" t="s">
        <v>62</v>
      </c>
      <c r="R142" t="s">
        <v>60</v>
      </c>
      <c r="S142" t="s">
        <v>60</v>
      </c>
      <c r="T142">
        <v>43280.4284259259</v>
      </c>
      <c r="U142">
        <v>43227</v>
      </c>
      <c r="V142">
        <v>43277</v>
      </c>
      <c r="W142">
        <v>43408</v>
      </c>
      <c r="X142" s="2">
        <v>216370</v>
      </c>
      <c r="Y142" t="s">
        <v>892</v>
      </c>
      <c r="Z142" t="s">
        <v>892</v>
      </c>
      <c r="AA142">
        <v>4812</v>
      </c>
      <c r="AB142" t="s">
        <v>99</v>
      </c>
      <c r="AC142" t="s">
        <v>893</v>
      </c>
      <c r="AD142" t="s">
        <v>101</v>
      </c>
      <c r="AE142" t="s">
        <v>894</v>
      </c>
      <c r="AF142">
        <v>15365</v>
      </c>
      <c r="AG142" t="s">
        <v>68</v>
      </c>
      <c r="AH142" t="s">
        <v>99</v>
      </c>
      <c r="AI142" t="s">
        <v>895</v>
      </c>
      <c r="AJ142" t="s">
        <v>68</v>
      </c>
      <c r="AK142" t="s">
        <v>70</v>
      </c>
    </row>
    <row r="143" spans="1:37">
      <c r="A143">
        <v>1</v>
      </c>
      <c r="B143" t="s">
        <v>51</v>
      </c>
      <c r="C143" t="s">
        <v>896</v>
      </c>
      <c r="D143" t="s">
        <v>897</v>
      </c>
      <c r="E143" t="s">
        <v>19</v>
      </c>
      <c r="F143" t="s">
        <v>898</v>
      </c>
      <c r="G143" t="s">
        <v>899</v>
      </c>
      <c r="H143" t="s">
        <v>75</v>
      </c>
      <c r="I143" t="s">
        <v>57</v>
      </c>
      <c r="J143" t="s">
        <v>76</v>
      </c>
      <c r="K143" t="s">
        <v>77</v>
      </c>
      <c r="L143" t="s">
        <v>60</v>
      </c>
      <c r="M143" t="s">
        <v>60</v>
      </c>
      <c r="N143" t="s">
        <v>19</v>
      </c>
      <c r="P143" t="s">
        <v>61</v>
      </c>
      <c r="Q143" t="s">
        <v>62</v>
      </c>
      <c r="R143" t="s">
        <v>60</v>
      </c>
      <c r="S143" t="s">
        <v>60</v>
      </c>
      <c r="T143">
        <v>43280.428437499999</v>
      </c>
      <c r="U143">
        <v>43227</v>
      </c>
      <c r="V143">
        <v>43277</v>
      </c>
      <c r="W143">
        <v>43861</v>
      </c>
      <c r="X143" s="2">
        <v>807048</v>
      </c>
      <c r="Y143" t="s">
        <v>604</v>
      </c>
      <c r="Z143" t="s">
        <v>604</v>
      </c>
      <c r="AA143">
        <v>870</v>
      </c>
      <c r="AB143" t="s">
        <v>219</v>
      </c>
      <c r="AC143" t="s">
        <v>220</v>
      </c>
      <c r="AD143" t="s">
        <v>91</v>
      </c>
      <c r="AE143" t="s">
        <v>221</v>
      </c>
      <c r="AF143">
        <v>5292</v>
      </c>
      <c r="AG143" t="s">
        <v>68</v>
      </c>
      <c r="AH143" t="s">
        <v>219</v>
      </c>
      <c r="AI143" t="s">
        <v>605</v>
      </c>
      <c r="AJ143" t="s">
        <v>68</v>
      </c>
      <c r="AK143" t="s">
        <v>70</v>
      </c>
    </row>
    <row r="144" spans="1:37">
      <c r="A144">
        <v>1</v>
      </c>
      <c r="B144" t="s">
        <v>51</v>
      </c>
      <c r="C144" t="s">
        <v>900</v>
      </c>
      <c r="D144" t="s">
        <v>901</v>
      </c>
      <c r="E144" t="s">
        <v>19</v>
      </c>
      <c r="F144" t="s">
        <v>902</v>
      </c>
      <c r="G144" t="s">
        <v>903</v>
      </c>
      <c r="H144" t="s">
        <v>75</v>
      </c>
      <c r="I144" t="s">
        <v>57</v>
      </c>
      <c r="J144" t="s">
        <v>76</v>
      </c>
      <c r="K144" t="s">
        <v>88</v>
      </c>
      <c r="L144" t="s">
        <v>60</v>
      </c>
      <c r="M144" t="s">
        <v>60</v>
      </c>
      <c r="N144" t="s">
        <v>19</v>
      </c>
      <c r="P144" t="s">
        <v>61</v>
      </c>
      <c r="Q144" t="s">
        <v>62</v>
      </c>
      <c r="R144" t="s">
        <v>60</v>
      </c>
      <c r="S144" t="s">
        <v>60</v>
      </c>
      <c r="T144">
        <v>43280.428449074097</v>
      </c>
      <c r="U144">
        <v>43227</v>
      </c>
      <c r="V144">
        <v>43277</v>
      </c>
      <c r="W144">
        <v>43874</v>
      </c>
      <c r="X144" s="2">
        <v>582091</v>
      </c>
      <c r="Y144" t="s">
        <v>904</v>
      </c>
      <c r="Z144" t="s">
        <v>904</v>
      </c>
      <c r="AA144">
        <v>4895</v>
      </c>
      <c r="AB144" t="s">
        <v>99</v>
      </c>
      <c r="AC144" t="s">
        <v>905</v>
      </c>
      <c r="AD144" t="s">
        <v>101</v>
      </c>
      <c r="AE144" t="s">
        <v>906</v>
      </c>
      <c r="AF144">
        <v>7491</v>
      </c>
      <c r="AG144" t="s">
        <v>68</v>
      </c>
      <c r="AH144" t="s">
        <v>99</v>
      </c>
      <c r="AI144" t="s">
        <v>907</v>
      </c>
      <c r="AJ144" t="s">
        <v>68</v>
      </c>
      <c r="AK144" t="s">
        <v>70</v>
      </c>
    </row>
    <row r="145" spans="1:37">
      <c r="A145">
        <v>1</v>
      </c>
      <c r="B145" t="s">
        <v>51</v>
      </c>
      <c r="C145" t="s">
        <v>908</v>
      </c>
      <c r="D145" t="s">
        <v>909</v>
      </c>
      <c r="E145" t="s">
        <v>19</v>
      </c>
      <c r="F145" t="s">
        <v>910</v>
      </c>
      <c r="G145" t="s">
        <v>911</v>
      </c>
      <c r="H145" t="s">
        <v>75</v>
      </c>
      <c r="I145" t="s">
        <v>57</v>
      </c>
      <c r="J145" t="s">
        <v>76</v>
      </c>
      <c r="K145" t="s">
        <v>88</v>
      </c>
      <c r="L145" t="s">
        <v>60</v>
      </c>
      <c r="M145" t="s">
        <v>60</v>
      </c>
      <c r="N145" t="s">
        <v>19</v>
      </c>
      <c r="P145" t="s">
        <v>61</v>
      </c>
      <c r="Q145" t="s">
        <v>62</v>
      </c>
      <c r="R145" t="s">
        <v>60</v>
      </c>
      <c r="S145" t="s">
        <v>60</v>
      </c>
      <c r="T145">
        <v>43280.428460648101</v>
      </c>
      <c r="U145">
        <v>43227</v>
      </c>
      <c r="V145">
        <v>43277</v>
      </c>
      <c r="W145">
        <v>43807</v>
      </c>
      <c r="X145" s="2">
        <v>53782</v>
      </c>
      <c r="Y145" t="s">
        <v>449</v>
      </c>
      <c r="Z145" t="s">
        <v>449</v>
      </c>
      <c r="AA145">
        <v>2880</v>
      </c>
      <c r="AB145" t="s">
        <v>79</v>
      </c>
      <c r="AC145" t="s">
        <v>302</v>
      </c>
      <c r="AD145" t="s">
        <v>81</v>
      </c>
      <c r="AE145" t="s">
        <v>303</v>
      </c>
      <c r="AF145">
        <v>31766</v>
      </c>
      <c r="AG145" t="s">
        <v>68</v>
      </c>
      <c r="AH145" t="s">
        <v>79</v>
      </c>
      <c r="AI145" t="s">
        <v>450</v>
      </c>
      <c r="AJ145" t="s">
        <v>68</v>
      </c>
      <c r="AK145" t="s">
        <v>70</v>
      </c>
    </row>
    <row r="146" spans="1:37">
      <c r="A146">
        <v>1</v>
      </c>
      <c r="B146" t="s">
        <v>51</v>
      </c>
      <c r="C146" t="s">
        <v>912</v>
      </c>
      <c r="D146" t="s">
        <v>913</v>
      </c>
      <c r="E146" t="s">
        <v>19</v>
      </c>
      <c r="F146" t="s">
        <v>914</v>
      </c>
      <c r="G146" t="s">
        <v>915</v>
      </c>
      <c r="H146" t="s">
        <v>75</v>
      </c>
      <c r="I146" t="s">
        <v>57</v>
      </c>
      <c r="J146" t="s">
        <v>76</v>
      </c>
      <c r="K146" t="s">
        <v>88</v>
      </c>
      <c r="L146" t="s">
        <v>60</v>
      </c>
      <c r="M146" t="s">
        <v>60</v>
      </c>
      <c r="N146" t="s">
        <v>19</v>
      </c>
      <c r="P146" t="s">
        <v>61</v>
      </c>
      <c r="Q146" t="s">
        <v>62</v>
      </c>
      <c r="R146" t="s">
        <v>60</v>
      </c>
      <c r="S146" t="s">
        <v>60</v>
      </c>
      <c r="T146">
        <v>43280.4284722222</v>
      </c>
      <c r="U146">
        <v>43227</v>
      </c>
      <c r="V146">
        <v>43277</v>
      </c>
      <c r="W146">
        <v>43951</v>
      </c>
      <c r="X146" s="2">
        <v>799901</v>
      </c>
      <c r="Y146" t="s">
        <v>916</v>
      </c>
      <c r="Z146" t="s">
        <v>916</v>
      </c>
      <c r="AA146">
        <v>6743</v>
      </c>
      <c r="AB146" t="s">
        <v>139</v>
      </c>
      <c r="AC146" t="s">
        <v>228</v>
      </c>
      <c r="AD146" t="s">
        <v>66</v>
      </c>
      <c r="AE146" t="s">
        <v>229</v>
      </c>
      <c r="AF146">
        <v>22943</v>
      </c>
      <c r="AG146" t="s">
        <v>68</v>
      </c>
      <c r="AH146" t="s">
        <v>139</v>
      </c>
      <c r="AI146" t="s">
        <v>917</v>
      </c>
      <c r="AJ146" t="s">
        <v>68</v>
      </c>
      <c r="AK146" t="s">
        <v>70</v>
      </c>
    </row>
    <row r="147" spans="1:37">
      <c r="A147">
        <v>1</v>
      </c>
      <c r="B147" t="s">
        <v>51</v>
      </c>
      <c r="C147" t="s">
        <v>918</v>
      </c>
      <c r="D147" t="s">
        <v>919</v>
      </c>
      <c r="E147" t="s">
        <v>19</v>
      </c>
      <c r="F147" t="s">
        <v>920</v>
      </c>
      <c r="G147" t="s">
        <v>921</v>
      </c>
      <c r="H147" t="s">
        <v>75</v>
      </c>
      <c r="I147" t="s">
        <v>57</v>
      </c>
      <c r="J147" t="s">
        <v>76</v>
      </c>
      <c r="K147" t="s">
        <v>88</v>
      </c>
      <c r="L147" t="s">
        <v>60</v>
      </c>
      <c r="M147" t="s">
        <v>60</v>
      </c>
      <c r="N147" t="s">
        <v>19</v>
      </c>
      <c r="P147" t="s">
        <v>61</v>
      </c>
      <c r="Q147" t="s">
        <v>62</v>
      </c>
      <c r="R147" t="s">
        <v>60</v>
      </c>
      <c r="S147" t="s">
        <v>60</v>
      </c>
      <c r="T147">
        <v>43280.611736111103</v>
      </c>
      <c r="U147">
        <v>43227</v>
      </c>
      <c r="V147">
        <v>43278</v>
      </c>
      <c r="W147">
        <v>43746</v>
      </c>
      <c r="X147" s="2">
        <v>514344</v>
      </c>
      <c r="Y147" t="s">
        <v>922</v>
      </c>
      <c r="Z147" t="s">
        <v>922</v>
      </c>
      <c r="AA147">
        <v>6721</v>
      </c>
      <c r="AB147" t="s">
        <v>139</v>
      </c>
      <c r="AC147" t="s">
        <v>228</v>
      </c>
      <c r="AD147" t="s">
        <v>66</v>
      </c>
      <c r="AE147" t="s">
        <v>229</v>
      </c>
      <c r="AF147">
        <v>22943</v>
      </c>
      <c r="AG147" t="s">
        <v>68</v>
      </c>
      <c r="AH147" t="s">
        <v>139</v>
      </c>
      <c r="AI147" t="s">
        <v>923</v>
      </c>
      <c r="AJ147" t="s">
        <v>68</v>
      </c>
      <c r="AK147" t="s">
        <v>70</v>
      </c>
    </row>
    <row r="148" spans="1:37">
      <c r="A148">
        <v>1</v>
      </c>
      <c r="B148" t="s">
        <v>51</v>
      </c>
      <c r="C148" t="s">
        <v>924</v>
      </c>
      <c r="D148" t="s">
        <v>925</v>
      </c>
      <c r="E148" t="s">
        <v>19</v>
      </c>
      <c r="F148" t="s">
        <v>926</v>
      </c>
      <c r="G148" t="s">
        <v>927</v>
      </c>
      <c r="H148" t="s">
        <v>75</v>
      </c>
      <c r="I148" t="s">
        <v>57</v>
      </c>
      <c r="J148" t="s">
        <v>76</v>
      </c>
      <c r="K148" t="s">
        <v>88</v>
      </c>
      <c r="L148" t="s">
        <v>60</v>
      </c>
      <c r="M148" t="s">
        <v>60</v>
      </c>
      <c r="N148" t="s">
        <v>19</v>
      </c>
      <c r="P148" t="s">
        <v>61</v>
      </c>
      <c r="Q148" t="s">
        <v>62</v>
      </c>
      <c r="R148" t="s">
        <v>60</v>
      </c>
      <c r="S148" t="s">
        <v>60</v>
      </c>
      <c r="T148">
        <v>43280.611747685201</v>
      </c>
      <c r="U148">
        <v>43227</v>
      </c>
      <c r="V148">
        <v>43278</v>
      </c>
      <c r="W148">
        <v>43585</v>
      </c>
      <c r="X148" s="2">
        <v>22875</v>
      </c>
      <c r="Y148" t="s">
        <v>928</v>
      </c>
      <c r="Z148" t="s">
        <v>928</v>
      </c>
      <c r="AA148">
        <v>6515</v>
      </c>
      <c r="AB148" t="s">
        <v>139</v>
      </c>
      <c r="AC148" t="s">
        <v>228</v>
      </c>
      <c r="AD148" t="s">
        <v>66</v>
      </c>
      <c r="AE148" t="s">
        <v>229</v>
      </c>
      <c r="AF148">
        <v>22943</v>
      </c>
      <c r="AG148" t="s">
        <v>68</v>
      </c>
      <c r="AH148" t="s">
        <v>139</v>
      </c>
      <c r="AI148" t="s">
        <v>929</v>
      </c>
      <c r="AJ148" t="s">
        <v>68</v>
      </c>
      <c r="AK148" t="s">
        <v>70</v>
      </c>
    </row>
    <row r="149" spans="1:37">
      <c r="A149">
        <v>1</v>
      </c>
      <c r="B149" t="s">
        <v>51</v>
      </c>
      <c r="C149" t="s">
        <v>930</v>
      </c>
      <c r="D149" t="s">
        <v>931</v>
      </c>
      <c r="E149" t="s">
        <v>19</v>
      </c>
      <c r="F149" t="s">
        <v>932</v>
      </c>
      <c r="G149" t="s">
        <v>933</v>
      </c>
      <c r="H149" t="s">
        <v>75</v>
      </c>
      <c r="I149" t="s">
        <v>57</v>
      </c>
      <c r="J149" t="s">
        <v>76</v>
      </c>
      <c r="K149" t="s">
        <v>88</v>
      </c>
      <c r="L149" t="s">
        <v>60</v>
      </c>
      <c r="M149" t="s">
        <v>60</v>
      </c>
      <c r="N149" t="s">
        <v>19</v>
      </c>
      <c r="P149" t="s">
        <v>61</v>
      </c>
      <c r="Q149" t="s">
        <v>62</v>
      </c>
      <c r="R149" t="s">
        <v>60</v>
      </c>
      <c r="S149" t="s">
        <v>60</v>
      </c>
      <c r="T149">
        <v>43280.6117592593</v>
      </c>
      <c r="U149">
        <v>43227</v>
      </c>
      <c r="V149">
        <v>43278</v>
      </c>
      <c r="W149">
        <v>43766</v>
      </c>
      <c r="X149" s="2">
        <v>433000</v>
      </c>
      <c r="Y149" t="s">
        <v>934</v>
      </c>
      <c r="Z149" t="s">
        <v>934</v>
      </c>
      <c r="AA149">
        <v>2480</v>
      </c>
      <c r="AB149" t="s">
        <v>79</v>
      </c>
      <c r="AC149" t="s">
        <v>520</v>
      </c>
      <c r="AD149" t="s">
        <v>81</v>
      </c>
      <c r="AE149" t="s">
        <v>521</v>
      </c>
      <c r="AF149">
        <v>20439</v>
      </c>
      <c r="AG149" t="s">
        <v>68</v>
      </c>
      <c r="AH149" t="s">
        <v>79</v>
      </c>
      <c r="AI149" t="s">
        <v>522</v>
      </c>
      <c r="AJ149" t="s">
        <v>68</v>
      </c>
      <c r="AK149" t="s">
        <v>70</v>
      </c>
    </row>
    <row r="150" spans="1:37">
      <c r="A150">
        <v>1</v>
      </c>
      <c r="B150" t="s">
        <v>51</v>
      </c>
      <c r="C150" t="s">
        <v>935</v>
      </c>
      <c r="D150" t="s">
        <v>936</v>
      </c>
      <c r="E150" t="s">
        <v>19</v>
      </c>
      <c r="F150" t="s">
        <v>937</v>
      </c>
      <c r="G150" t="s">
        <v>938</v>
      </c>
      <c r="H150" t="s">
        <v>75</v>
      </c>
      <c r="I150" t="s">
        <v>57</v>
      </c>
      <c r="J150" t="s">
        <v>76</v>
      </c>
      <c r="K150" t="s">
        <v>88</v>
      </c>
      <c r="L150" t="s">
        <v>60</v>
      </c>
      <c r="M150" t="s">
        <v>60</v>
      </c>
      <c r="N150" t="s">
        <v>19</v>
      </c>
      <c r="P150" t="s">
        <v>61</v>
      </c>
      <c r="Q150" t="s">
        <v>62</v>
      </c>
      <c r="R150" t="s">
        <v>60</v>
      </c>
      <c r="S150" t="s">
        <v>60</v>
      </c>
      <c r="T150">
        <v>43280.611770833297</v>
      </c>
      <c r="U150">
        <v>43227</v>
      </c>
      <c r="V150">
        <v>43278</v>
      </c>
      <c r="W150">
        <v>44172</v>
      </c>
      <c r="X150" s="2">
        <v>196736</v>
      </c>
      <c r="Y150" t="s">
        <v>939</v>
      </c>
      <c r="Z150" t="s">
        <v>939</v>
      </c>
      <c r="AA150">
        <v>6105</v>
      </c>
      <c r="AB150" t="s">
        <v>139</v>
      </c>
      <c r="AC150" t="s">
        <v>940</v>
      </c>
      <c r="AD150" t="s">
        <v>66</v>
      </c>
      <c r="AE150" t="s">
        <v>941</v>
      </c>
      <c r="AF150">
        <v>4529</v>
      </c>
      <c r="AG150" t="s">
        <v>68</v>
      </c>
      <c r="AH150" t="s">
        <v>139</v>
      </c>
      <c r="AI150" t="s">
        <v>942</v>
      </c>
      <c r="AJ150" t="s">
        <v>68</v>
      </c>
      <c r="AK150" t="s">
        <v>70</v>
      </c>
    </row>
    <row r="151" spans="1:37">
      <c r="A151">
        <v>1</v>
      </c>
      <c r="B151" t="s">
        <v>51</v>
      </c>
      <c r="C151" t="s">
        <v>943</v>
      </c>
      <c r="D151" t="s">
        <v>944</v>
      </c>
      <c r="E151" t="s">
        <v>19</v>
      </c>
      <c r="F151" t="s">
        <v>945</v>
      </c>
      <c r="G151" t="s">
        <v>946</v>
      </c>
      <c r="H151" t="s">
        <v>75</v>
      </c>
      <c r="I151" t="s">
        <v>57</v>
      </c>
      <c r="J151" t="s">
        <v>76</v>
      </c>
      <c r="K151" t="s">
        <v>88</v>
      </c>
      <c r="L151" t="s">
        <v>60</v>
      </c>
      <c r="M151" t="s">
        <v>60</v>
      </c>
      <c r="N151" t="s">
        <v>19</v>
      </c>
      <c r="P151" t="s">
        <v>61</v>
      </c>
      <c r="Q151" t="s">
        <v>62</v>
      </c>
      <c r="R151" t="s">
        <v>60</v>
      </c>
      <c r="S151" t="s">
        <v>60</v>
      </c>
      <c r="T151">
        <v>43280.611793981501</v>
      </c>
      <c r="U151">
        <v>43227</v>
      </c>
      <c r="V151">
        <v>43278</v>
      </c>
      <c r="W151">
        <v>43858</v>
      </c>
      <c r="X151" s="2">
        <v>326308</v>
      </c>
      <c r="Y151" t="s">
        <v>947</v>
      </c>
      <c r="Z151" t="s">
        <v>947</v>
      </c>
      <c r="AA151">
        <v>4825</v>
      </c>
      <c r="AB151" t="s">
        <v>99</v>
      </c>
      <c r="AC151" t="s">
        <v>419</v>
      </c>
      <c r="AD151" t="s">
        <v>420</v>
      </c>
      <c r="AE151" t="s">
        <v>421</v>
      </c>
      <c r="AF151">
        <v>24514</v>
      </c>
      <c r="AG151" t="s">
        <v>68</v>
      </c>
      <c r="AH151" t="s">
        <v>99</v>
      </c>
      <c r="AI151" t="s">
        <v>948</v>
      </c>
      <c r="AJ151" t="s">
        <v>68</v>
      </c>
      <c r="AK151" t="s">
        <v>70</v>
      </c>
    </row>
    <row r="152" spans="1:37">
      <c r="A152">
        <v>1</v>
      </c>
      <c r="B152" t="s">
        <v>51</v>
      </c>
      <c r="C152" t="s">
        <v>949</v>
      </c>
      <c r="D152" t="s">
        <v>950</v>
      </c>
      <c r="E152" t="s">
        <v>19</v>
      </c>
      <c r="F152" t="s">
        <v>951</v>
      </c>
      <c r="G152" t="s">
        <v>952</v>
      </c>
      <c r="H152" t="s">
        <v>75</v>
      </c>
      <c r="I152" t="s">
        <v>57</v>
      </c>
      <c r="J152" t="s">
        <v>76</v>
      </c>
      <c r="K152" t="s">
        <v>88</v>
      </c>
      <c r="L152" t="s">
        <v>60</v>
      </c>
      <c r="M152" t="s">
        <v>60</v>
      </c>
      <c r="N152" t="s">
        <v>19</v>
      </c>
      <c r="P152" t="s">
        <v>61</v>
      </c>
      <c r="Q152" t="s">
        <v>62</v>
      </c>
      <c r="R152" t="s">
        <v>60</v>
      </c>
      <c r="S152" t="s">
        <v>60</v>
      </c>
      <c r="T152">
        <v>43280.6118055556</v>
      </c>
      <c r="U152">
        <v>43227</v>
      </c>
      <c r="V152">
        <v>43278</v>
      </c>
      <c r="W152">
        <v>43749</v>
      </c>
      <c r="X152" s="2">
        <v>231053</v>
      </c>
      <c r="Y152" t="s">
        <v>953</v>
      </c>
      <c r="Z152" t="s">
        <v>953</v>
      </c>
      <c r="AA152">
        <v>4285</v>
      </c>
      <c r="AB152" t="s">
        <v>99</v>
      </c>
      <c r="AC152" t="s">
        <v>278</v>
      </c>
      <c r="AD152" t="s">
        <v>101</v>
      </c>
      <c r="AE152" t="s">
        <v>279</v>
      </c>
      <c r="AF152">
        <v>28249</v>
      </c>
      <c r="AG152" t="s">
        <v>68</v>
      </c>
      <c r="AH152" t="s">
        <v>99</v>
      </c>
      <c r="AI152" t="s">
        <v>954</v>
      </c>
      <c r="AJ152" t="s">
        <v>68</v>
      </c>
      <c r="AK152" t="s">
        <v>70</v>
      </c>
    </row>
    <row r="153" spans="1:37">
      <c r="A153">
        <v>1</v>
      </c>
      <c r="B153" t="s">
        <v>51</v>
      </c>
      <c r="C153" t="s">
        <v>955</v>
      </c>
      <c r="D153" t="s">
        <v>956</v>
      </c>
      <c r="E153" t="s">
        <v>19</v>
      </c>
      <c r="F153" t="s">
        <v>957</v>
      </c>
      <c r="G153" t="s">
        <v>958</v>
      </c>
      <c r="H153" t="s">
        <v>75</v>
      </c>
      <c r="I153" t="s">
        <v>57</v>
      </c>
      <c r="J153" t="s">
        <v>76</v>
      </c>
      <c r="K153" t="s">
        <v>88</v>
      </c>
      <c r="L153" t="s">
        <v>60</v>
      </c>
      <c r="M153" t="s">
        <v>60</v>
      </c>
      <c r="N153" t="s">
        <v>19</v>
      </c>
      <c r="P153" t="s">
        <v>61</v>
      </c>
      <c r="Q153" t="s">
        <v>62</v>
      </c>
      <c r="R153" t="s">
        <v>60</v>
      </c>
      <c r="S153" t="s">
        <v>60</v>
      </c>
      <c r="T153">
        <v>43280.611828703702</v>
      </c>
      <c r="U153">
        <v>43227</v>
      </c>
      <c r="V153">
        <v>43278</v>
      </c>
      <c r="W153">
        <v>43920</v>
      </c>
      <c r="X153" s="2">
        <v>1086800</v>
      </c>
      <c r="Y153" t="s">
        <v>959</v>
      </c>
      <c r="Z153" t="s">
        <v>959</v>
      </c>
      <c r="AA153">
        <v>4066</v>
      </c>
      <c r="AB153" t="s">
        <v>99</v>
      </c>
      <c r="AC153" t="s">
        <v>665</v>
      </c>
      <c r="AD153" t="s">
        <v>101</v>
      </c>
      <c r="AE153" t="s">
        <v>666</v>
      </c>
      <c r="AF153">
        <v>10033</v>
      </c>
      <c r="AG153" t="s">
        <v>68</v>
      </c>
      <c r="AH153" t="s">
        <v>99</v>
      </c>
      <c r="AI153" t="s">
        <v>960</v>
      </c>
      <c r="AJ153" t="s">
        <v>68</v>
      </c>
      <c r="AK153" t="s">
        <v>70</v>
      </c>
    </row>
    <row r="154" spans="1:37">
      <c r="A154">
        <v>1</v>
      </c>
      <c r="B154" t="s">
        <v>51</v>
      </c>
      <c r="C154" t="s">
        <v>961</v>
      </c>
      <c r="D154" t="s">
        <v>962</v>
      </c>
      <c r="E154" t="s">
        <v>19</v>
      </c>
      <c r="F154" t="s">
        <v>275</v>
      </c>
      <c r="G154" t="s">
        <v>276</v>
      </c>
      <c r="H154" t="s">
        <v>75</v>
      </c>
      <c r="I154" t="s">
        <v>57</v>
      </c>
      <c r="J154" t="s">
        <v>76</v>
      </c>
      <c r="K154" t="s">
        <v>88</v>
      </c>
      <c r="L154" t="s">
        <v>60</v>
      </c>
      <c r="M154" t="s">
        <v>60</v>
      </c>
      <c r="N154" t="s">
        <v>19</v>
      </c>
      <c r="P154" t="s">
        <v>61</v>
      </c>
      <c r="Q154" t="s">
        <v>62</v>
      </c>
      <c r="R154" t="s">
        <v>60</v>
      </c>
      <c r="S154" t="s">
        <v>60</v>
      </c>
      <c r="T154">
        <v>43280.611851851798</v>
      </c>
      <c r="U154">
        <v>43227</v>
      </c>
      <c r="V154">
        <v>43278</v>
      </c>
      <c r="W154">
        <v>43725</v>
      </c>
      <c r="X154" s="2">
        <v>105000</v>
      </c>
      <c r="Y154" t="s">
        <v>277</v>
      </c>
      <c r="Z154" t="s">
        <v>277</v>
      </c>
      <c r="AA154">
        <v>4343</v>
      </c>
      <c r="AB154" t="s">
        <v>99</v>
      </c>
      <c r="AC154" t="s">
        <v>278</v>
      </c>
      <c r="AD154" t="s">
        <v>101</v>
      </c>
      <c r="AE154" t="s">
        <v>279</v>
      </c>
      <c r="AF154">
        <v>28249</v>
      </c>
      <c r="AG154" t="s">
        <v>68</v>
      </c>
      <c r="AH154" t="s">
        <v>99</v>
      </c>
      <c r="AI154" t="s">
        <v>373</v>
      </c>
      <c r="AJ154" t="s">
        <v>68</v>
      </c>
      <c r="AK154" t="s">
        <v>70</v>
      </c>
    </row>
    <row r="155" spans="1:37">
      <c r="A155">
        <v>1</v>
      </c>
      <c r="B155" t="s">
        <v>51</v>
      </c>
      <c r="C155" t="s">
        <v>963</v>
      </c>
      <c r="D155" t="s">
        <v>964</v>
      </c>
      <c r="E155" t="s">
        <v>19</v>
      </c>
      <c r="F155" t="s">
        <v>965</v>
      </c>
      <c r="G155" t="s">
        <v>966</v>
      </c>
      <c r="H155" t="s">
        <v>75</v>
      </c>
      <c r="I155" t="s">
        <v>57</v>
      </c>
      <c r="J155" t="s">
        <v>76</v>
      </c>
      <c r="K155" t="s">
        <v>88</v>
      </c>
      <c r="L155" t="s">
        <v>60</v>
      </c>
      <c r="M155" t="s">
        <v>60</v>
      </c>
      <c r="N155" t="s">
        <v>19</v>
      </c>
      <c r="P155" t="s">
        <v>61</v>
      </c>
      <c r="Q155" t="s">
        <v>62</v>
      </c>
      <c r="R155" t="s">
        <v>60</v>
      </c>
      <c r="S155" t="s">
        <v>60</v>
      </c>
      <c r="T155">
        <v>43280.611863425896</v>
      </c>
      <c r="U155">
        <v>43227</v>
      </c>
      <c r="V155">
        <v>43278</v>
      </c>
      <c r="W155">
        <v>44172</v>
      </c>
      <c r="X155" s="2">
        <v>393140</v>
      </c>
      <c r="Y155" t="s">
        <v>967</v>
      </c>
      <c r="Z155" t="s">
        <v>967</v>
      </c>
      <c r="AA155">
        <v>2089</v>
      </c>
      <c r="AB155" t="s">
        <v>79</v>
      </c>
      <c r="AC155" t="s">
        <v>968</v>
      </c>
      <c r="AD155" t="s">
        <v>66</v>
      </c>
      <c r="AE155" t="s">
        <v>969</v>
      </c>
      <c r="AF155">
        <v>17960</v>
      </c>
      <c r="AG155" t="s">
        <v>68</v>
      </c>
      <c r="AH155" t="s">
        <v>79</v>
      </c>
      <c r="AI155" t="s">
        <v>970</v>
      </c>
      <c r="AJ155" t="s">
        <v>68</v>
      </c>
      <c r="AK155" t="s">
        <v>70</v>
      </c>
    </row>
    <row r="156" spans="1:37">
      <c r="A156">
        <v>1</v>
      </c>
      <c r="B156" t="s">
        <v>51</v>
      </c>
      <c r="C156" t="s">
        <v>971</v>
      </c>
      <c r="D156" t="s">
        <v>972</v>
      </c>
      <c r="E156" t="s">
        <v>19</v>
      </c>
      <c r="F156" t="s">
        <v>484</v>
      </c>
      <c r="G156" t="s">
        <v>485</v>
      </c>
      <c r="H156" t="s">
        <v>75</v>
      </c>
      <c r="I156" t="s">
        <v>57</v>
      </c>
      <c r="J156" t="s">
        <v>973</v>
      </c>
      <c r="K156" t="s">
        <v>88</v>
      </c>
      <c r="L156" t="s">
        <v>60</v>
      </c>
      <c r="M156" t="s">
        <v>60</v>
      </c>
      <c r="N156" t="s">
        <v>19</v>
      </c>
      <c r="P156" t="s">
        <v>61</v>
      </c>
      <c r="Q156" t="s">
        <v>62</v>
      </c>
      <c r="R156" t="s">
        <v>60</v>
      </c>
      <c r="S156" t="s">
        <v>60</v>
      </c>
      <c r="T156">
        <v>43315.6436805556</v>
      </c>
      <c r="U156">
        <v>43227</v>
      </c>
      <c r="V156">
        <v>43277</v>
      </c>
      <c r="W156">
        <v>43543</v>
      </c>
      <c r="X156" s="2">
        <v>14686.1</v>
      </c>
      <c r="Y156" t="s">
        <v>486</v>
      </c>
      <c r="Z156" t="s">
        <v>486</v>
      </c>
      <c r="AA156">
        <v>4101</v>
      </c>
      <c r="AB156" t="s">
        <v>99</v>
      </c>
      <c r="AC156" t="s">
        <v>487</v>
      </c>
      <c r="AD156" t="s">
        <v>91</v>
      </c>
      <c r="AE156" t="s">
        <v>488</v>
      </c>
      <c r="AF156">
        <v>5701</v>
      </c>
      <c r="AG156" t="s">
        <v>68</v>
      </c>
      <c r="AH156" t="s">
        <v>99</v>
      </c>
      <c r="AI156" t="s">
        <v>667</v>
      </c>
      <c r="AJ156" t="s">
        <v>68</v>
      </c>
      <c r="AK156" t="s">
        <v>70</v>
      </c>
    </row>
    <row r="157" spans="1:37">
      <c r="A157">
        <v>1</v>
      </c>
      <c r="B157" t="s">
        <v>51</v>
      </c>
      <c r="C157" t="s">
        <v>974</v>
      </c>
      <c r="D157" t="s">
        <v>975</v>
      </c>
      <c r="E157" t="s">
        <v>19</v>
      </c>
      <c r="F157" t="s">
        <v>484</v>
      </c>
      <c r="G157" t="s">
        <v>485</v>
      </c>
      <c r="H157" t="s">
        <v>75</v>
      </c>
      <c r="I157" t="s">
        <v>57</v>
      </c>
      <c r="J157" t="s">
        <v>973</v>
      </c>
      <c r="K157" t="s">
        <v>88</v>
      </c>
      <c r="L157" t="s">
        <v>60</v>
      </c>
      <c r="M157" t="s">
        <v>60</v>
      </c>
      <c r="N157" t="s">
        <v>19</v>
      </c>
      <c r="P157" t="s">
        <v>61</v>
      </c>
      <c r="Q157" t="s">
        <v>62</v>
      </c>
      <c r="R157" t="s">
        <v>60</v>
      </c>
      <c r="S157" t="s">
        <v>60</v>
      </c>
      <c r="T157">
        <v>43315.643692129597</v>
      </c>
      <c r="U157">
        <v>43227</v>
      </c>
      <c r="V157">
        <v>43277</v>
      </c>
      <c r="W157">
        <v>43543</v>
      </c>
      <c r="X157" s="2">
        <v>9895.6</v>
      </c>
      <c r="Y157" t="s">
        <v>486</v>
      </c>
      <c r="Z157" t="s">
        <v>486</v>
      </c>
      <c r="AA157">
        <v>4101</v>
      </c>
      <c r="AB157" t="s">
        <v>99</v>
      </c>
      <c r="AC157" t="s">
        <v>487</v>
      </c>
      <c r="AD157" t="s">
        <v>91</v>
      </c>
      <c r="AE157" t="s">
        <v>488</v>
      </c>
      <c r="AF157">
        <v>5701</v>
      </c>
      <c r="AG157" t="s">
        <v>68</v>
      </c>
      <c r="AH157" t="s">
        <v>99</v>
      </c>
      <c r="AI157" t="s">
        <v>976</v>
      </c>
      <c r="AJ157" t="s">
        <v>68</v>
      </c>
      <c r="AK157" t="s">
        <v>70</v>
      </c>
    </row>
    <row r="158" spans="1:37">
      <c r="A158">
        <v>1</v>
      </c>
      <c r="B158" t="s">
        <v>51</v>
      </c>
      <c r="C158" t="s">
        <v>977</v>
      </c>
      <c r="D158" t="s">
        <v>978</v>
      </c>
      <c r="E158" t="s">
        <v>19</v>
      </c>
      <c r="F158" t="s">
        <v>979</v>
      </c>
      <c r="G158" t="s">
        <v>980</v>
      </c>
      <c r="H158" t="s">
        <v>75</v>
      </c>
      <c r="I158" t="s">
        <v>57</v>
      </c>
      <c r="J158" t="s">
        <v>973</v>
      </c>
      <c r="K158" t="s">
        <v>88</v>
      </c>
      <c r="L158" t="s">
        <v>60</v>
      </c>
      <c r="M158" t="s">
        <v>60</v>
      </c>
      <c r="N158" t="s">
        <v>19</v>
      </c>
      <c r="P158" t="s">
        <v>61</v>
      </c>
      <c r="Q158" t="s">
        <v>62</v>
      </c>
      <c r="R158" t="s">
        <v>60</v>
      </c>
      <c r="S158" t="s">
        <v>60</v>
      </c>
      <c r="T158">
        <v>43315.643703703703</v>
      </c>
      <c r="U158">
        <v>43227</v>
      </c>
      <c r="V158">
        <v>43277</v>
      </c>
      <c r="W158">
        <v>43634</v>
      </c>
      <c r="X158" s="2">
        <v>41171.9</v>
      </c>
      <c r="Y158" t="s">
        <v>981</v>
      </c>
      <c r="Z158" t="s">
        <v>981</v>
      </c>
      <c r="AA158">
        <v>3350</v>
      </c>
      <c r="AB158" t="s">
        <v>64</v>
      </c>
      <c r="AC158" t="s">
        <v>2418</v>
      </c>
      <c r="AD158" t="s">
        <v>91</v>
      </c>
      <c r="AE158" t="s">
        <v>2419</v>
      </c>
      <c r="AF158">
        <v>22547</v>
      </c>
      <c r="AG158" t="s">
        <v>68</v>
      </c>
      <c r="AH158" t="s">
        <v>64</v>
      </c>
      <c r="AI158" t="s">
        <v>982</v>
      </c>
      <c r="AJ158" t="s">
        <v>68</v>
      </c>
      <c r="AK158" t="s">
        <v>70</v>
      </c>
    </row>
    <row r="159" spans="1:37">
      <c r="A159">
        <v>1</v>
      </c>
      <c r="B159" t="s">
        <v>51</v>
      </c>
      <c r="C159" t="s">
        <v>983</v>
      </c>
      <c r="D159" t="s">
        <v>984</v>
      </c>
      <c r="E159" t="s">
        <v>19</v>
      </c>
      <c r="F159" t="s">
        <v>484</v>
      </c>
      <c r="G159" t="s">
        <v>485</v>
      </c>
      <c r="H159" t="s">
        <v>75</v>
      </c>
      <c r="I159" t="s">
        <v>57</v>
      </c>
      <c r="J159" t="s">
        <v>973</v>
      </c>
      <c r="K159" t="s">
        <v>88</v>
      </c>
      <c r="L159" t="s">
        <v>60</v>
      </c>
      <c r="M159" t="s">
        <v>60</v>
      </c>
      <c r="N159" t="s">
        <v>19</v>
      </c>
      <c r="P159" t="s">
        <v>61</v>
      </c>
      <c r="Q159" t="s">
        <v>62</v>
      </c>
      <c r="R159" t="s">
        <v>60</v>
      </c>
      <c r="S159" t="s">
        <v>60</v>
      </c>
      <c r="T159">
        <v>43315.643726851798</v>
      </c>
      <c r="U159">
        <v>43227</v>
      </c>
      <c r="V159">
        <v>43277</v>
      </c>
      <c r="W159">
        <v>43543</v>
      </c>
      <c r="X159" s="2">
        <v>15418.7</v>
      </c>
      <c r="Y159" t="s">
        <v>486</v>
      </c>
      <c r="Z159" t="s">
        <v>486</v>
      </c>
      <c r="AA159">
        <v>4101</v>
      </c>
      <c r="AB159" t="s">
        <v>99</v>
      </c>
      <c r="AC159" t="s">
        <v>487</v>
      </c>
      <c r="AD159" t="s">
        <v>91</v>
      </c>
      <c r="AE159" t="s">
        <v>488</v>
      </c>
      <c r="AF159">
        <v>5701</v>
      </c>
      <c r="AG159" t="s">
        <v>68</v>
      </c>
      <c r="AH159" t="s">
        <v>99</v>
      </c>
      <c r="AI159" t="s">
        <v>985</v>
      </c>
      <c r="AJ159" t="s">
        <v>68</v>
      </c>
      <c r="AK159" t="s">
        <v>70</v>
      </c>
    </row>
    <row r="160" spans="1:37">
      <c r="A160">
        <v>1</v>
      </c>
      <c r="B160" t="s">
        <v>51</v>
      </c>
      <c r="C160" t="s">
        <v>986</v>
      </c>
      <c r="D160" t="s">
        <v>987</v>
      </c>
      <c r="E160" t="s">
        <v>19</v>
      </c>
      <c r="F160" t="s">
        <v>484</v>
      </c>
      <c r="G160" t="s">
        <v>485</v>
      </c>
      <c r="H160" t="s">
        <v>75</v>
      </c>
      <c r="I160" t="s">
        <v>57</v>
      </c>
      <c r="J160" t="s">
        <v>973</v>
      </c>
      <c r="K160" t="s">
        <v>88</v>
      </c>
      <c r="L160" t="s">
        <v>60</v>
      </c>
      <c r="M160" t="s">
        <v>60</v>
      </c>
      <c r="N160" t="s">
        <v>19</v>
      </c>
      <c r="P160" t="s">
        <v>61</v>
      </c>
      <c r="Q160" t="s">
        <v>62</v>
      </c>
      <c r="R160" t="s">
        <v>60</v>
      </c>
      <c r="S160" t="s">
        <v>60</v>
      </c>
      <c r="T160">
        <v>43315.643738425897</v>
      </c>
      <c r="U160">
        <v>43227</v>
      </c>
      <c r="V160">
        <v>43277</v>
      </c>
      <c r="W160">
        <v>43543</v>
      </c>
      <c r="X160" s="2">
        <v>15955.5</v>
      </c>
      <c r="Y160" t="s">
        <v>486</v>
      </c>
      <c r="Z160" t="s">
        <v>486</v>
      </c>
      <c r="AA160">
        <v>4101</v>
      </c>
      <c r="AB160" t="s">
        <v>99</v>
      </c>
      <c r="AC160" t="s">
        <v>487</v>
      </c>
      <c r="AD160" t="s">
        <v>91</v>
      </c>
      <c r="AE160" t="s">
        <v>488</v>
      </c>
      <c r="AF160">
        <v>5701</v>
      </c>
      <c r="AG160" t="s">
        <v>68</v>
      </c>
      <c r="AH160" t="s">
        <v>99</v>
      </c>
      <c r="AI160" t="s">
        <v>173</v>
      </c>
      <c r="AJ160" t="s">
        <v>68</v>
      </c>
      <c r="AK160" t="s">
        <v>70</v>
      </c>
    </row>
    <row r="161" spans="1:37">
      <c r="A161">
        <v>1</v>
      </c>
      <c r="B161" t="s">
        <v>51</v>
      </c>
      <c r="C161" t="s">
        <v>988</v>
      </c>
      <c r="D161" t="s">
        <v>989</v>
      </c>
      <c r="E161" t="s">
        <v>19</v>
      </c>
      <c r="F161" t="s">
        <v>484</v>
      </c>
      <c r="G161" t="s">
        <v>485</v>
      </c>
      <c r="H161" t="s">
        <v>75</v>
      </c>
      <c r="I161" t="s">
        <v>57</v>
      </c>
      <c r="J161" t="s">
        <v>973</v>
      </c>
      <c r="K161" t="s">
        <v>88</v>
      </c>
      <c r="L161" t="s">
        <v>60</v>
      </c>
      <c r="M161" t="s">
        <v>60</v>
      </c>
      <c r="N161" t="s">
        <v>19</v>
      </c>
      <c r="P161" t="s">
        <v>61</v>
      </c>
      <c r="Q161" t="s">
        <v>62</v>
      </c>
      <c r="R161" t="s">
        <v>60</v>
      </c>
      <c r="S161" t="s">
        <v>60</v>
      </c>
      <c r="T161">
        <v>43315.643750000003</v>
      </c>
      <c r="U161">
        <v>43227</v>
      </c>
      <c r="V161">
        <v>43277</v>
      </c>
      <c r="W161">
        <v>43543</v>
      </c>
      <c r="X161" s="2">
        <v>12373.9</v>
      </c>
      <c r="Y161" t="s">
        <v>486</v>
      </c>
      <c r="Z161" t="s">
        <v>486</v>
      </c>
      <c r="AA161">
        <v>4101</v>
      </c>
      <c r="AB161" t="s">
        <v>99</v>
      </c>
      <c r="AC161" t="s">
        <v>487</v>
      </c>
      <c r="AD161" t="s">
        <v>91</v>
      </c>
      <c r="AE161" t="s">
        <v>488</v>
      </c>
      <c r="AF161">
        <v>5701</v>
      </c>
      <c r="AG161" t="s">
        <v>68</v>
      </c>
      <c r="AH161" t="s">
        <v>99</v>
      </c>
      <c r="AI161" t="s">
        <v>990</v>
      </c>
      <c r="AJ161" t="s">
        <v>68</v>
      </c>
      <c r="AK161" t="s">
        <v>70</v>
      </c>
    </row>
    <row r="162" spans="1:37">
      <c r="A162">
        <v>1</v>
      </c>
      <c r="B162" t="s">
        <v>51</v>
      </c>
      <c r="C162" t="s">
        <v>991</v>
      </c>
      <c r="D162" t="s">
        <v>992</v>
      </c>
      <c r="E162" t="s">
        <v>19</v>
      </c>
      <c r="F162" t="s">
        <v>484</v>
      </c>
      <c r="G162" t="s">
        <v>485</v>
      </c>
      <c r="H162" t="s">
        <v>75</v>
      </c>
      <c r="I162" t="s">
        <v>57</v>
      </c>
      <c r="J162" t="s">
        <v>76</v>
      </c>
      <c r="K162" t="s">
        <v>88</v>
      </c>
      <c r="L162" t="s">
        <v>60</v>
      </c>
      <c r="M162" t="s">
        <v>60</v>
      </c>
      <c r="N162" t="s">
        <v>19</v>
      </c>
      <c r="P162" t="s">
        <v>61</v>
      </c>
      <c r="Q162" t="s">
        <v>62</v>
      </c>
      <c r="R162" t="s">
        <v>60</v>
      </c>
      <c r="S162" t="s">
        <v>60</v>
      </c>
      <c r="T162">
        <v>43315.643773148098</v>
      </c>
      <c r="U162">
        <v>43227</v>
      </c>
      <c r="V162">
        <v>43279</v>
      </c>
      <c r="W162">
        <v>43543</v>
      </c>
      <c r="X162" s="2">
        <v>12996.5</v>
      </c>
      <c r="Y162" t="s">
        <v>486</v>
      </c>
      <c r="Z162" t="s">
        <v>486</v>
      </c>
      <c r="AA162">
        <v>4101</v>
      </c>
      <c r="AB162" t="s">
        <v>99</v>
      </c>
      <c r="AC162" t="s">
        <v>487</v>
      </c>
      <c r="AD162" t="s">
        <v>91</v>
      </c>
      <c r="AE162" t="s">
        <v>488</v>
      </c>
      <c r="AF162">
        <v>5701</v>
      </c>
      <c r="AG162" t="s">
        <v>68</v>
      </c>
      <c r="AH162" t="s">
        <v>99</v>
      </c>
      <c r="AI162" t="s">
        <v>993</v>
      </c>
      <c r="AJ162" t="s">
        <v>68</v>
      </c>
      <c r="AK162" t="s">
        <v>70</v>
      </c>
    </row>
    <row r="163" spans="1:37">
      <c r="A163">
        <v>1</v>
      </c>
      <c r="B163" t="s">
        <v>51</v>
      </c>
      <c r="C163" t="s">
        <v>994</v>
      </c>
      <c r="D163" t="s">
        <v>995</v>
      </c>
      <c r="E163" t="s">
        <v>19</v>
      </c>
      <c r="F163" t="s">
        <v>484</v>
      </c>
      <c r="G163" t="s">
        <v>485</v>
      </c>
      <c r="H163" t="s">
        <v>75</v>
      </c>
      <c r="I163" t="s">
        <v>57</v>
      </c>
      <c r="J163" t="s">
        <v>76</v>
      </c>
      <c r="K163" t="s">
        <v>88</v>
      </c>
      <c r="L163" t="s">
        <v>60</v>
      </c>
      <c r="M163" t="s">
        <v>60</v>
      </c>
      <c r="N163" t="s">
        <v>19</v>
      </c>
      <c r="P163" t="s">
        <v>61</v>
      </c>
      <c r="Q163" t="s">
        <v>62</v>
      </c>
      <c r="R163" t="s">
        <v>60</v>
      </c>
      <c r="S163" t="s">
        <v>60</v>
      </c>
      <c r="T163">
        <v>43315.643784722197</v>
      </c>
      <c r="U163">
        <v>43227</v>
      </c>
      <c r="V163">
        <v>43277</v>
      </c>
      <c r="W163">
        <v>43542</v>
      </c>
      <c r="X163" s="2">
        <v>11896.5</v>
      </c>
      <c r="Y163" t="s">
        <v>486</v>
      </c>
      <c r="Z163" t="s">
        <v>486</v>
      </c>
      <c r="AA163">
        <v>4101</v>
      </c>
      <c r="AB163" t="s">
        <v>99</v>
      </c>
      <c r="AC163" t="s">
        <v>487</v>
      </c>
      <c r="AD163" t="s">
        <v>91</v>
      </c>
      <c r="AE163" t="s">
        <v>488</v>
      </c>
      <c r="AF163">
        <v>5701</v>
      </c>
      <c r="AG163" t="s">
        <v>68</v>
      </c>
      <c r="AH163" t="s">
        <v>99</v>
      </c>
      <c r="AI163" t="s">
        <v>996</v>
      </c>
      <c r="AJ163" t="s">
        <v>68</v>
      </c>
      <c r="AK163" t="s">
        <v>70</v>
      </c>
    </row>
    <row r="164" spans="1:37">
      <c r="A164">
        <v>1</v>
      </c>
      <c r="B164" t="s">
        <v>51</v>
      </c>
      <c r="C164" t="s">
        <v>997</v>
      </c>
      <c r="D164" t="s">
        <v>998</v>
      </c>
      <c r="E164" t="s">
        <v>19</v>
      </c>
      <c r="F164" t="s">
        <v>740</v>
      </c>
      <c r="G164" t="s">
        <v>741</v>
      </c>
      <c r="H164" t="s">
        <v>75</v>
      </c>
      <c r="I164" t="s">
        <v>57</v>
      </c>
      <c r="J164" t="s">
        <v>76</v>
      </c>
      <c r="K164" t="s">
        <v>88</v>
      </c>
      <c r="L164" t="s">
        <v>60</v>
      </c>
      <c r="M164" t="s">
        <v>60</v>
      </c>
      <c r="N164" t="s">
        <v>19</v>
      </c>
      <c r="P164" t="s">
        <v>61</v>
      </c>
      <c r="Q164" t="s">
        <v>62</v>
      </c>
      <c r="R164" t="s">
        <v>60</v>
      </c>
      <c r="S164" t="s">
        <v>60</v>
      </c>
      <c r="T164">
        <v>43320.678946759297</v>
      </c>
      <c r="U164">
        <v>43227</v>
      </c>
      <c r="V164">
        <v>43277</v>
      </c>
      <c r="W164">
        <v>43717</v>
      </c>
      <c r="X164" s="2">
        <v>27049</v>
      </c>
      <c r="Y164" t="s">
        <v>494</v>
      </c>
      <c r="Z164" t="s">
        <v>494</v>
      </c>
      <c r="AA164">
        <v>850</v>
      </c>
      <c r="AB164" t="s">
        <v>219</v>
      </c>
      <c r="AC164" t="s">
        <v>220</v>
      </c>
      <c r="AD164" t="s">
        <v>91</v>
      </c>
      <c r="AE164" t="s">
        <v>221</v>
      </c>
      <c r="AF164">
        <v>5292</v>
      </c>
      <c r="AG164" t="s">
        <v>68</v>
      </c>
      <c r="AH164" t="s">
        <v>219</v>
      </c>
      <c r="AI164" t="s">
        <v>495</v>
      </c>
      <c r="AJ164" t="s">
        <v>68</v>
      </c>
      <c r="AK164" t="s">
        <v>70</v>
      </c>
    </row>
  </sheetData>
  <autoFilter ref="A23:AK164"/>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sheetPr filterMode="1"/>
  <dimension ref="A1:AK259"/>
  <sheetViews>
    <sheetView workbookViewId="0">
      <selection activeCell="F26" sqref="F26"/>
    </sheetView>
  </sheetViews>
  <sheetFormatPr defaultRowHeight="15"/>
  <cols>
    <col min="2" max="2" width="26.5703125" bestFit="1" customWidth="1"/>
    <col min="3" max="3" width="29.140625" bestFit="1" customWidth="1"/>
    <col min="6" max="6" width="91.140625" bestFit="1" customWidth="1"/>
    <col min="24" max="24" width="17.5703125" bestFit="1" customWidth="1"/>
    <col min="31" max="31" width="26" bestFit="1" customWidth="1"/>
  </cols>
  <sheetData>
    <row r="1" spans="2:33">
      <c r="B1" t="s">
        <v>0</v>
      </c>
    </row>
    <row r="3" spans="2:33">
      <c r="B3" t="s">
        <v>1</v>
      </c>
    </row>
    <row r="4" spans="2:33">
      <c r="B4" t="s">
        <v>2</v>
      </c>
      <c r="C4" t="s">
        <v>3</v>
      </c>
    </row>
    <row r="5" spans="2:33">
      <c r="B5" t="s">
        <v>4</v>
      </c>
      <c r="C5" t="s">
        <v>999</v>
      </c>
      <c r="AF5" t="s">
        <v>3638</v>
      </c>
      <c r="AG5" t="s">
        <v>3639</v>
      </c>
    </row>
    <row r="6" spans="2:33">
      <c r="B6" t="s">
        <v>6</v>
      </c>
      <c r="C6" t="s">
        <v>7</v>
      </c>
      <c r="AD6" t="s">
        <v>3633</v>
      </c>
      <c r="AE6" s="2">
        <f>SUBTOTAL(9,AE11:AE13)</f>
        <v>33157233.669999994</v>
      </c>
      <c r="AF6" s="3">
        <f>+AE6/$AE$19</f>
        <v>0.48513644107711579</v>
      </c>
      <c r="AG6" s="5">
        <v>118</v>
      </c>
    </row>
    <row r="7" spans="2:33">
      <c r="B7" t="s">
        <v>8</v>
      </c>
      <c r="C7" t="s">
        <v>9</v>
      </c>
      <c r="AD7" t="s">
        <v>3634</v>
      </c>
      <c r="AE7" s="2">
        <v>29653897.500000011</v>
      </c>
      <c r="AF7" s="3">
        <f t="shared" ref="AF7:AF8" si="0">+AE7/$AE$19</f>
        <v>0.4338777607443145</v>
      </c>
      <c r="AG7">
        <v>96</v>
      </c>
    </row>
    <row r="8" spans="2:33">
      <c r="B8" t="s">
        <v>10</v>
      </c>
      <c r="C8" t="s">
        <v>9</v>
      </c>
      <c r="AD8" t="s">
        <v>3635</v>
      </c>
      <c r="AE8" s="2">
        <v>5535071.8000000007</v>
      </c>
      <c r="AF8" s="3">
        <f t="shared" si="0"/>
        <v>8.0985798178570004E-2</v>
      </c>
      <c r="AG8">
        <v>22</v>
      </c>
    </row>
    <row r="9" spans="2:33">
      <c r="B9" t="s">
        <v>11</v>
      </c>
      <c r="C9" t="s">
        <v>9</v>
      </c>
      <c r="AF9" s="3"/>
      <c r="AG9">
        <f>SUBTOTAL(9,AG6:AG8)</f>
        <v>236</v>
      </c>
    </row>
    <row r="10" spans="2:33">
      <c r="B10" t="s">
        <v>12</v>
      </c>
      <c r="C10" t="s">
        <v>9</v>
      </c>
      <c r="AF10" s="3"/>
    </row>
    <row r="11" spans="2:33">
      <c r="B11" t="s">
        <v>13</v>
      </c>
      <c r="C11" t="s">
        <v>9</v>
      </c>
      <c r="AD11" t="s">
        <v>3636</v>
      </c>
      <c r="AE11" s="2">
        <v>16666629.969999999</v>
      </c>
      <c r="AF11" s="3">
        <f t="shared" ref="AF11:AF13" si="1">+AE11/$AE$19</f>
        <v>0.24385597510538634</v>
      </c>
      <c r="AG11">
        <v>68</v>
      </c>
    </row>
    <row r="12" spans="2:33">
      <c r="B12" t="s">
        <v>14</v>
      </c>
      <c r="C12" t="s">
        <v>9</v>
      </c>
      <c r="AD12" t="s">
        <v>3637</v>
      </c>
      <c r="AE12" s="2">
        <v>10858374.799999999</v>
      </c>
      <c r="AF12" s="3">
        <f t="shared" si="1"/>
        <v>0.15887312430167036</v>
      </c>
      <c r="AG12">
        <v>29</v>
      </c>
    </row>
    <row r="13" spans="2:33">
      <c r="B13" t="s">
        <v>15</v>
      </c>
      <c r="C13" t="s">
        <v>9</v>
      </c>
      <c r="AD13" t="s">
        <v>3643</v>
      </c>
      <c r="AE13" s="2">
        <v>5632228.8999999994</v>
      </c>
      <c r="AF13" s="3">
        <f t="shared" si="1"/>
        <v>8.2407341670059142E-2</v>
      </c>
      <c r="AG13">
        <v>21</v>
      </c>
    </row>
    <row r="14" spans="2:33">
      <c r="B14" t="s">
        <v>16</v>
      </c>
      <c r="C14" t="s">
        <v>9</v>
      </c>
      <c r="AF14" s="3"/>
    </row>
    <row r="15" spans="2:33">
      <c r="B15" t="s">
        <v>17</v>
      </c>
      <c r="C15" t="s">
        <v>9</v>
      </c>
      <c r="AF15" s="3"/>
    </row>
    <row r="16" spans="2:33">
      <c r="B16" t="s">
        <v>18</v>
      </c>
      <c r="C16" t="s">
        <v>9</v>
      </c>
      <c r="AF16" s="3"/>
    </row>
    <row r="17" spans="1:37">
      <c r="B17" t="s">
        <v>19</v>
      </c>
      <c r="AF17" s="3"/>
    </row>
    <row r="18" spans="1:37">
      <c r="AF18" s="3"/>
    </row>
    <row r="19" spans="1:37">
      <c r="B19" t="s">
        <v>20</v>
      </c>
      <c r="AD19" t="s">
        <v>3640</v>
      </c>
      <c r="AE19" s="2">
        <v>68346202.969999984</v>
      </c>
      <c r="AF19" s="3">
        <f>+AE19/$AE$19</f>
        <v>1</v>
      </c>
      <c r="AG19">
        <v>236</v>
      </c>
    </row>
    <row r="20" spans="1:37">
      <c r="B20" t="s">
        <v>3632</v>
      </c>
      <c r="C20" t="s">
        <v>1000</v>
      </c>
    </row>
    <row r="21" spans="1:37" ht="30">
      <c r="A21">
        <v>23973</v>
      </c>
      <c r="B21" s="1" t="s">
        <v>3631</v>
      </c>
      <c r="C21" t="s">
        <v>1001</v>
      </c>
      <c r="X21" s="4">
        <v>16606715606.129999</v>
      </c>
    </row>
    <row r="22" spans="1:37">
      <c r="A22">
        <f>SUBTOTAL(9,A24:A259)</f>
        <v>21</v>
      </c>
      <c r="X22" s="4">
        <f>SUBTOTAL(9,X26:X250)</f>
        <v>5632228.8999999994</v>
      </c>
      <c r="Y22" s="4">
        <f>SUBTOTAL(9,A26:A250)</f>
        <v>21</v>
      </c>
    </row>
    <row r="23" spans="1:37">
      <c r="A23" t="s">
        <v>21</v>
      </c>
      <c r="B23" t="s">
        <v>25</v>
      </c>
      <c r="C23" t="s">
        <v>26</v>
      </c>
      <c r="D23" t="s">
        <v>18</v>
      </c>
      <c r="E23" t="s">
        <v>17</v>
      </c>
      <c r="F23" t="s">
        <v>27</v>
      </c>
      <c r="G23" t="s">
        <v>16</v>
      </c>
      <c r="H23" t="s">
        <v>28</v>
      </c>
      <c r="I23" t="s">
        <v>29</v>
      </c>
      <c r="J23" t="s">
        <v>30</v>
      </c>
      <c r="K23" t="s">
        <v>31</v>
      </c>
      <c r="L23" t="s">
        <v>11</v>
      </c>
      <c r="M23" t="s">
        <v>13</v>
      </c>
      <c r="N23" t="s">
        <v>32</v>
      </c>
      <c r="O23" t="s">
        <v>33</v>
      </c>
      <c r="P23" t="s">
        <v>12</v>
      </c>
      <c r="Q23" t="s">
        <v>10</v>
      </c>
      <c r="R23" t="s">
        <v>34</v>
      </c>
      <c r="S23" t="s">
        <v>35</v>
      </c>
      <c r="T23" t="s">
        <v>7</v>
      </c>
      <c r="U23" t="s">
        <v>36</v>
      </c>
      <c r="V23" t="s">
        <v>37</v>
      </c>
      <c r="W23" t="s">
        <v>38</v>
      </c>
      <c r="X23" t="s">
        <v>23</v>
      </c>
      <c r="Y23" t="s">
        <v>39</v>
      </c>
      <c r="Z23" t="s">
        <v>40</v>
      </c>
      <c r="AA23" t="s">
        <v>41</v>
      </c>
      <c r="AB23" t="s">
        <v>42</v>
      </c>
      <c r="AC23" t="s">
        <v>43</v>
      </c>
      <c r="AD23" t="s">
        <v>44</v>
      </c>
      <c r="AE23" t="s">
        <v>45</v>
      </c>
      <c r="AF23" t="s">
        <v>46</v>
      </c>
      <c r="AG23" t="s">
        <v>47</v>
      </c>
      <c r="AH23" t="s">
        <v>48</v>
      </c>
      <c r="AI23" t="s">
        <v>49</v>
      </c>
      <c r="AJ23" t="s">
        <v>50</v>
      </c>
      <c r="AK23" t="s">
        <v>15</v>
      </c>
    </row>
    <row r="24" spans="1:37" hidden="1">
      <c r="A24">
        <v>1</v>
      </c>
      <c r="B24" t="s">
        <v>51</v>
      </c>
      <c r="C24" t="s">
        <v>1002</v>
      </c>
      <c r="D24" t="s">
        <v>1003</v>
      </c>
      <c r="E24" t="s">
        <v>19</v>
      </c>
      <c r="F24" t="s">
        <v>1004</v>
      </c>
      <c r="G24" t="s">
        <v>1005</v>
      </c>
      <c r="H24" t="s">
        <v>56</v>
      </c>
      <c r="I24" t="s">
        <v>57</v>
      </c>
      <c r="J24" t="s">
        <v>1006</v>
      </c>
      <c r="K24" t="s">
        <v>427</v>
      </c>
      <c r="L24" t="s">
        <v>60</v>
      </c>
      <c r="M24" t="s">
        <v>60</v>
      </c>
      <c r="N24" t="s">
        <v>19</v>
      </c>
      <c r="P24" t="s">
        <v>61</v>
      </c>
      <c r="Q24" t="s">
        <v>62</v>
      </c>
      <c r="R24" t="s">
        <v>60</v>
      </c>
      <c r="S24" t="s">
        <v>60</v>
      </c>
      <c r="T24">
        <v>43544.708611111098</v>
      </c>
      <c r="U24">
        <v>43496</v>
      </c>
      <c r="V24">
        <v>43536</v>
      </c>
      <c r="W24">
        <v>44012</v>
      </c>
      <c r="X24">
        <v>34605</v>
      </c>
      <c r="Y24" t="s">
        <v>1007</v>
      </c>
      <c r="Z24" t="s">
        <v>794</v>
      </c>
      <c r="AA24">
        <v>3155</v>
      </c>
      <c r="AB24" t="s">
        <v>64</v>
      </c>
      <c r="AC24" t="s">
        <v>403</v>
      </c>
      <c r="AD24" t="s">
        <v>66</v>
      </c>
      <c r="AE24" t="s">
        <v>404</v>
      </c>
      <c r="AF24">
        <v>40036</v>
      </c>
      <c r="AG24" t="s">
        <v>68</v>
      </c>
      <c r="AH24" t="s">
        <v>64</v>
      </c>
      <c r="AI24" t="s">
        <v>795</v>
      </c>
      <c r="AJ24" t="s">
        <v>68</v>
      </c>
      <c r="AK24" t="s">
        <v>70</v>
      </c>
    </row>
    <row r="25" spans="1:37" hidden="1">
      <c r="A25">
        <v>1</v>
      </c>
      <c r="B25" t="s">
        <v>51</v>
      </c>
      <c r="C25" t="s">
        <v>1008</v>
      </c>
      <c r="D25" t="s">
        <v>1009</v>
      </c>
      <c r="E25" t="s">
        <v>19</v>
      </c>
      <c r="F25" t="s">
        <v>1010</v>
      </c>
      <c r="G25" t="s">
        <v>1011</v>
      </c>
      <c r="H25" t="s">
        <v>56</v>
      </c>
      <c r="I25" t="s">
        <v>57</v>
      </c>
      <c r="J25" t="s">
        <v>1012</v>
      </c>
      <c r="K25" t="s">
        <v>1013</v>
      </c>
      <c r="L25" t="s">
        <v>60</v>
      </c>
      <c r="M25" t="s">
        <v>60</v>
      </c>
      <c r="N25" t="s">
        <v>19</v>
      </c>
      <c r="P25" t="s">
        <v>61</v>
      </c>
      <c r="Q25" t="s">
        <v>62</v>
      </c>
      <c r="R25" t="s">
        <v>60</v>
      </c>
      <c r="S25" t="s">
        <v>60</v>
      </c>
      <c r="T25">
        <v>43544.708622685197</v>
      </c>
      <c r="U25">
        <v>43496</v>
      </c>
      <c r="V25">
        <v>43536</v>
      </c>
      <c r="W25">
        <v>44012</v>
      </c>
      <c r="X25">
        <v>28693</v>
      </c>
      <c r="Y25" t="s">
        <v>1014</v>
      </c>
      <c r="Z25" t="s">
        <v>1014</v>
      </c>
      <c r="AA25">
        <v>4807</v>
      </c>
      <c r="AB25" t="s">
        <v>99</v>
      </c>
      <c r="AC25" t="s">
        <v>65</v>
      </c>
      <c r="AD25" t="s">
        <v>66</v>
      </c>
      <c r="AE25" t="s">
        <v>67</v>
      </c>
      <c r="AF25">
        <v>15480</v>
      </c>
      <c r="AG25" t="s">
        <v>68</v>
      </c>
      <c r="AH25" t="s">
        <v>99</v>
      </c>
      <c r="AI25" t="s">
        <v>1015</v>
      </c>
      <c r="AJ25" t="s">
        <v>68</v>
      </c>
      <c r="AK25" t="s">
        <v>70</v>
      </c>
    </row>
    <row r="26" spans="1:37">
      <c r="A26">
        <v>1</v>
      </c>
      <c r="B26" t="s">
        <v>51</v>
      </c>
      <c r="C26" t="s">
        <v>1016</v>
      </c>
      <c r="D26" t="s">
        <v>1017</v>
      </c>
      <c r="E26" t="s">
        <v>19</v>
      </c>
      <c r="F26" t="s">
        <v>1018</v>
      </c>
      <c r="G26" t="s">
        <v>1019</v>
      </c>
      <c r="H26" t="s">
        <v>56</v>
      </c>
      <c r="I26" t="s">
        <v>57</v>
      </c>
      <c r="J26" t="s">
        <v>1012</v>
      </c>
      <c r="K26" t="s">
        <v>1020</v>
      </c>
      <c r="L26" t="s">
        <v>60</v>
      </c>
      <c r="M26" t="s">
        <v>60</v>
      </c>
      <c r="N26" t="s">
        <v>19</v>
      </c>
      <c r="P26" t="s">
        <v>61</v>
      </c>
      <c r="Q26" t="s">
        <v>62</v>
      </c>
      <c r="R26" t="s">
        <v>60</v>
      </c>
      <c r="S26" t="s">
        <v>60</v>
      </c>
      <c r="T26">
        <v>43544.7086458333</v>
      </c>
      <c r="U26">
        <v>43496</v>
      </c>
      <c r="V26">
        <v>43539</v>
      </c>
      <c r="W26">
        <v>44012</v>
      </c>
      <c r="X26" s="2">
        <v>5599</v>
      </c>
      <c r="Y26" t="s">
        <v>1021</v>
      </c>
      <c r="Z26" t="s">
        <v>1021</v>
      </c>
      <c r="AA26">
        <v>3875</v>
      </c>
      <c r="AB26" t="s">
        <v>64</v>
      </c>
      <c r="AC26" t="s">
        <v>109</v>
      </c>
      <c r="AD26" t="s">
        <v>81</v>
      </c>
      <c r="AE26" t="s">
        <v>110</v>
      </c>
      <c r="AF26">
        <v>27724</v>
      </c>
      <c r="AG26" t="s">
        <v>68</v>
      </c>
      <c r="AH26" t="s">
        <v>64</v>
      </c>
      <c r="AI26" t="s">
        <v>1022</v>
      </c>
      <c r="AJ26" t="s">
        <v>68</v>
      </c>
      <c r="AK26" t="s">
        <v>70</v>
      </c>
    </row>
    <row r="27" spans="1:37" hidden="1">
      <c r="A27">
        <v>1</v>
      </c>
      <c r="B27" t="s">
        <v>51</v>
      </c>
      <c r="C27" t="s">
        <v>1023</v>
      </c>
      <c r="D27" t="s">
        <v>1024</v>
      </c>
      <c r="E27" t="s">
        <v>19</v>
      </c>
      <c r="F27" t="s">
        <v>1025</v>
      </c>
      <c r="G27" t="s">
        <v>1026</v>
      </c>
      <c r="H27" t="s">
        <v>56</v>
      </c>
      <c r="I27" t="s">
        <v>57</v>
      </c>
      <c r="J27" t="s">
        <v>1012</v>
      </c>
      <c r="K27" t="s">
        <v>1027</v>
      </c>
      <c r="L27" t="s">
        <v>60</v>
      </c>
      <c r="M27" t="s">
        <v>60</v>
      </c>
      <c r="N27" t="s">
        <v>19</v>
      </c>
      <c r="P27" t="s">
        <v>61</v>
      </c>
      <c r="Q27" t="s">
        <v>62</v>
      </c>
      <c r="R27" t="s">
        <v>60</v>
      </c>
      <c r="S27" t="s">
        <v>60</v>
      </c>
      <c r="T27">
        <v>43544.708657407398</v>
      </c>
      <c r="U27">
        <v>43496</v>
      </c>
      <c r="V27">
        <v>43535</v>
      </c>
      <c r="W27">
        <v>44012</v>
      </c>
      <c r="X27">
        <v>40410.699999999997</v>
      </c>
      <c r="Y27" t="s">
        <v>277</v>
      </c>
      <c r="Z27" t="s">
        <v>277</v>
      </c>
      <c r="AA27">
        <v>4343</v>
      </c>
      <c r="AB27" t="s">
        <v>99</v>
      </c>
      <c r="AC27" t="s">
        <v>504</v>
      </c>
      <c r="AD27" t="s">
        <v>66</v>
      </c>
      <c r="AE27" t="s">
        <v>505</v>
      </c>
      <c r="AF27">
        <v>2346</v>
      </c>
      <c r="AG27" t="s">
        <v>68</v>
      </c>
      <c r="AH27" t="s">
        <v>99</v>
      </c>
      <c r="AI27" t="s">
        <v>280</v>
      </c>
      <c r="AJ27" t="s">
        <v>68</v>
      </c>
      <c r="AK27" t="s">
        <v>70</v>
      </c>
    </row>
    <row r="28" spans="1:37" hidden="1">
      <c r="A28">
        <v>1</v>
      </c>
      <c r="B28" t="s">
        <v>51</v>
      </c>
      <c r="C28" t="s">
        <v>1028</v>
      </c>
      <c r="D28" t="s">
        <v>1029</v>
      </c>
      <c r="E28" t="s">
        <v>19</v>
      </c>
      <c r="F28" t="s">
        <v>1030</v>
      </c>
      <c r="G28" t="s">
        <v>1031</v>
      </c>
      <c r="H28" t="s">
        <v>56</v>
      </c>
      <c r="I28" t="s">
        <v>57</v>
      </c>
      <c r="J28" t="s">
        <v>1012</v>
      </c>
      <c r="K28" t="s">
        <v>1032</v>
      </c>
      <c r="L28" t="s">
        <v>60</v>
      </c>
      <c r="M28" t="s">
        <v>60</v>
      </c>
      <c r="N28" t="s">
        <v>19</v>
      </c>
      <c r="P28" t="s">
        <v>61</v>
      </c>
      <c r="Q28" t="s">
        <v>62</v>
      </c>
      <c r="R28" t="s">
        <v>60</v>
      </c>
      <c r="S28" t="s">
        <v>60</v>
      </c>
      <c r="T28">
        <v>43544.708668981497</v>
      </c>
      <c r="U28">
        <v>43496</v>
      </c>
      <c r="V28">
        <v>43539</v>
      </c>
      <c r="W28">
        <v>44012</v>
      </c>
      <c r="X28">
        <v>9027.7000000000007</v>
      </c>
      <c r="Y28" t="s">
        <v>1033</v>
      </c>
      <c r="Z28" t="s">
        <v>1033</v>
      </c>
      <c r="AA28">
        <v>4031</v>
      </c>
      <c r="AB28" t="s">
        <v>99</v>
      </c>
      <c r="AC28" t="s">
        <v>1034</v>
      </c>
      <c r="AD28" t="s">
        <v>91</v>
      </c>
      <c r="AE28" t="s">
        <v>1035</v>
      </c>
      <c r="AF28">
        <v>2321</v>
      </c>
      <c r="AG28" t="s">
        <v>68</v>
      </c>
      <c r="AH28" t="s">
        <v>99</v>
      </c>
      <c r="AI28" t="s">
        <v>1036</v>
      </c>
      <c r="AJ28" t="s">
        <v>68</v>
      </c>
      <c r="AK28" t="s">
        <v>70</v>
      </c>
    </row>
    <row r="29" spans="1:37" hidden="1">
      <c r="A29">
        <v>1</v>
      </c>
      <c r="B29" t="s">
        <v>51</v>
      </c>
      <c r="C29" t="s">
        <v>1037</v>
      </c>
      <c r="D29" t="s">
        <v>1038</v>
      </c>
      <c r="E29" t="s">
        <v>19</v>
      </c>
      <c r="F29" t="s">
        <v>1039</v>
      </c>
      <c r="G29" t="s">
        <v>1040</v>
      </c>
      <c r="H29" t="s">
        <v>56</v>
      </c>
      <c r="I29" t="s">
        <v>57</v>
      </c>
      <c r="J29" t="s">
        <v>1012</v>
      </c>
      <c r="K29" t="s">
        <v>1041</v>
      </c>
      <c r="L29" t="s">
        <v>60</v>
      </c>
      <c r="M29" t="s">
        <v>60</v>
      </c>
      <c r="N29" t="s">
        <v>19</v>
      </c>
      <c r="P29" t="s">
        <v>61</v>
      </c>
      <c r="Q29" t="s">
        <v>62</v>
      </c>
      <c r="R29" t="s">
        <v>60</v>
      </c>
      <c r="S29" t="s">
        <v>60</v>
      </c>
      <c r="T29">
        <v>43549.688900462999</v>
      </c>
      <c r="U29">
        <v>43496</v>
      </c>
      <c r="V29">
        <v>43539</v>
      </c>
      <c r="W29">
        <v>44012</v>
      </c>
      <c r="X29">
        <v>8798.9</v>
      </c>
      <c r="Y29" t="s">
        <v>1042</v>
      </c>
      <c r="Z29" t="s">
        <v>1042</v>
      </c>
      <c r="AA29">
        <v>2127</v>
      </c>
      <c r="AB29" t="s">
        <v>79</v>
      </c>
      <c r="AC29" t="s">
        <v>1043</v>
      </c>
      <c r="AD29" t="s">
        <v>66</v>
      </c>
      <c r="AE29" t="s">
        <v>1044</v>
      </c>
      <c r="AF29">
        <v>13313</v>
      </c>
      <c r="AG29" t="s">
        <v>68</v>
      </c>
      <c r="AH29" t="s">
        <v>79</v>
      </c>
      <c r="AI29" t="s">
        <v>1045</v>
      </c>
      <c r="AJ29" t="s">
        <v>68</v>
      </c>
      <c r="AK29" t="s">
        <v>70</v>
      </c>
    </row>
    <row r="30" spans="1:37" hidden="1">
      <c r="A30">
        <v>1</v>
      </c>
      <c r="B30" t="s">
        <v>51</v>
      </c>
      <c r="C30" t="s">
        <v>1046</v>
      </c>
      <c r="D30" t="s">
        <v>1047</v>
      </c>
      <c r="E30" t="s">
        <v>19</v>
      </c>
      <c r="F30" t="s">
        <v>1048</v>
      </c>
      <c r="G30" t="s">
        <v>1049</v>
      </c>
      <c r="H30" t="s">
        <v>56</v>
      </c>
      <c r="I30" t="s">
        <v>57</v>
      </c>
      <c r="J30" t="s">
        <v>1050</v>
      </c>
      <c r="K30" t="s">
        <v>1051</v>
      </c>
      <c r="L30" t="s">
        <v>60</v>
      </c>
      <c r="M30" t="s">
        <v>60</v>
      </c>
      <c r="N30" t="s">
        <v>19</v>
      </c>
      <c r="P30" t="s">
        <v>61</v>
      </c>
      <c r="Q30" t="s">
        <v>62</v>
      </c>
      <c r="R30" t="s">
        <v>60</v>
      </c>
      <c r="S30" t="s">
        <v>60</v>
      </c>
      <c r="T30">
        <v>43549.688923611102</v>
      </c>
      <c r="U30">
        <v>43496</v>
      </c>
      <c r="V30">
        <v>43544</v>
      </c>
      <c r="W30">
        <v>44012</v>
      </c>
      <c r="X30">
        <v>140748</v>
      </c>
      <c r="Y30" t="s">
        <v>1052</v>
      </c>
      <c r="Z30" t="s">
        <v>1053</v>
      </c>
      <c r="AA30">
        <v>7050</v>
      </c>
      <c r="AB30" t="s">
        <v>826</v>
      </c>
      <c r="AC30" t="s">
        <v>1054</v>
      </c>
      <c r="AD30" t="s">
        <v>1055</v>
      </c>
      <c r="AE30" t="s">
        <v>1056</v>
      </c>
      <c r="AF30">
        <v>40640</v>
      </c>
      <c r="AG30" t="s">
        <v>68</v>
      </c>
      <c r="AH30" t="s">
        <v>826</v>
      </c>
      <c r="AI30" t="s">
        <v>1057</v>
      </c>
      <c r="AJ30" t="s">
        <v>68</v>
      </c>
      <c r="AK30" t="s">
        <v>70</v>
      </c>
    </row>
    <row r="31" spans="1:37" hidden="1">
      <c r="A31">
        <v>1</v>
      </c>
      <c r="B31" t="s">
        <v>51</v>
      </c>
      <c r="C31" t="s">
        <v>1058</v>
      </c>
      <c r="D31" t="s">
        <v>1059</v>
      </c>
      <c r="E31" t="s">
        <v>19</v>
      </c>
      <c r="F31" t="s">
        <v>1060</v>
      </c>
      <c r="G31" t="s">
        <v>1061</v>
      </c>
      <c r="H31" t="s">
        <v>56</v>
      </c>
      <c r="I31" t="s">
        <v>57</v>
      </c>
      <c r="J31" t="s">
        <v>1012</v>
      </c>
      <c r="K31" t="s">
        <v>1062</v>
      </c>
      <c r="L31" t="s">
        <v>60</v>
      </c>
      <c r="M31" t="s">
        <v>60</v>
      </c>
      <c r="N31" t="s">
        <v>19</v>
      </c>
      <c r="P31" t="s">
        <v>61</v>
      </c>
      <c r="Q31" t="s">
        <v>62</v>
      </c>
      <c r="R31" t="s">
        <v>60</v>
      </c>
      <c r="S31" t="s">
        <v>60</v>
      </c>
      <c r="T31">
        <v>43549.688946759299</v>
      </c>
      <c r="U31">
        <v>43496</v>
      </c>
      <c r="V31">
        <v>43537</v>
      </c>
      <c r="W31">
        <v>44012</v>
      </c>
      <c r="X31">
        <v>35156</v>
      </c>
      <c r="Y31" t="s">
        <v>1063</v>
      </c>
      <c r="Z31" t="s">
        <v>1063</v>
      </c>
      <c r="AA31">
        <v>2352</v>
      </c>
      <c r="AB31" t="s">
        <v>79</v>
      </c>
      <c r="AC31" t="s">
        <v>1043</v>
      </c>
      <c r="AD31" t="s">
        <v>66</v>
      </c>
      <c r="AE31" t="s">
        <v>1044</v>
      </c>
      <c r="AF31">
        <v>13313</v>
      </c>
      <c r="AG31" t="s">
        <v>68</v>
      </c>
      <c r="AH31" t="s">
        <v>79</v>
      </c>
      <c r="AI31" t="s">
        <v>1064</v>
      </c>
      <c r="AJ31" t="s">
        <v>68</v>
      </c>
      <c r="AK31" t="s">
        <v>70</v>
      </c>
    </row>
    <row r="32" spans="1:37" hidden="1">
      <c r="A32">
        <v>1</v>
      </c>
      <c r="B32" t="s">
        <v>51</v>
      </c>
      <c r="C32" t="s">
        <v>1065</v>
      </c>
      <c r="D32" t="s">
        <v>1066</v>
      </c>
      <c r="E32" t="s">
        <v>19</v>
      </c>
      <c r="F32" t="s">
        <v>1067</v>
      </c>
      <c r="G32" t="s">
        <v>1068</v>
      </c>
      <c r="H32" t="s">
        <v>56</v>
      </c>
      <c r="I32" t="s">
        <v>57</v>
      </c>
      <c r="J32" t="s">
        <v>1012</v>
      </c>
      <c r="K32" t="s">
        <v>1069</v>
      </c>
      <c r="L32" t="s">
        <v>60</v>
      </c>
      <c r="M32" t="s">
        <v>60</v>
      </c>
      <c r="N32" t="s">
        <v>19</v>
      </c>
      <c r="P32" t="s">
        <v>61</v>
      </c>
      <c r="Q32" t="s">
        <v>62</v>
      </c>
      <c r="R32" t="s">
        <v>60</v>
      </c>
      <c r="S32" t="s">
        <v>60</v>
      </c>
      <c r="T32">
        <v>43549.688958333303</v>
      </c>
      <c r="U32">
        <v>43496</v>
      </c>
      <c r="V32">
        <v>43544</v>
      </c>
      <c r="W32">
        <v>44012</v>
      </c>
      <c r="X32">
        <v>8302.7999999999993</v>
      </c>
      <c r="Y32" t="s">
        <v>1070</v>
      </c>
      <c r="Z32" t="s">
        <v>1070</v>
      </c>
      <c r="AA32">
        <v>4615</v>
      </c>
      <c r="AB32" t="s">
        <v>99</v>
      </c>
      <c r="AC32" t="s">
        <v>1054</v>
      </c>
      <c r="AD32" t="s">
        <v>1055</v>
      </c>
      <c r="AE32" t="s">
        <v>1056</v>
      </c>
      <c r="AF32">
        <v>40640</v>
      </c>
      <c r="AG32" t="s">
        <v>68</v>
      </c>
      <c r="AH32" t="s">
        <v>99</v>
      </c>
      <c r="AI32" t="s">
        <v>1071</v>
      </c>
      <c r="AJ32" t="s">
        <v>68</v>
      </c>
      <c r="AK32" t="s">
        <v>70</v>
      </c>
    </row>
    <row r="33" spans="1:37" hidden="1">
      <c r="A33">
        <v>1</v>
      </c>
      <c r="B33" t="s">
        <v>51</v>
      </c>
      <c r="C33" t="s">
        <v>1072</v>
      </c>
      <c r="D33" t="s">
        <v>1073</v>
      </c>
      <c r="E33" t="s">
        <v>19</v>
      </c>
      <c r="F33" t="s">
        <v>1074</v>
      </c>
      <c r="G33" t="s">
        <v>1075</v>
      </c>
      <c r="H33" t="s">
        <v>56</v>
      </c>
      <c r="I33" t="s">
        <v>57</v>
      </c>
      <c r="J33" t="s">
        <v>1050</v>
      </c>
      <c r="K33" t="s">
        <v>1076</v>
      </c>
      <c r="L33" t="s">
        <v>60</v>
      </c>
      <c r="M33" t="s">
        <v>60</v>
      </c>
      <c r="N33" t="s">
        <v>19</v>
      </c>
      <c r="P33" t="s">
        <v>61</v>
      </c>
      <c r="Q33" t="s">
        <v>62</v>
      </c>
      <c r="R33" t="s">
        <v>60</v>
      </c>
      <c r="S33" t="s">
        <v>60</v>
      </c>
      <c r="T33">
        <v>43549.6889814815</v>
      </c>
      <c r="U33">
        <v>43496</v>
      </c>
      <c r="V33">
        <v>43544</v>
      </c>
      <c r="W33">
        <v>44012</v>
      </c>
      <c r="X33">
        <v>997938</v>
      </c>
      <c r="Y33" t="s">
        <v>1077</v>
      </c>
      <c r="Z33" t="s">
        <v>1078</v>
      </c>
      <c r="AA33">
        <v>4816</v>
      </c>
      <c r="AB33" t="s">
        <v>99</v>
      </c>
      <c r="AC33" t="s">
        <v>1054</v>
      </c>
      <c r="AD33" t="s">
        <v>1055</v>
      </c>
      <c r="AE33" t="s">
        <v>1056</v>
      </c>
      <c r="AF33">
        <v>40640</v>
      </c>
      <c r="AG33" t="s">
        <v>68</v>
      </c>
      <c r="AH33" t="s">
        <v>99</v>
      </c>
      <c r="AI33" t="s">
        <v>1079</v>
      </c>
      <c r="AJ33" t="s">
        <v>68</v>
      </c>
      <c r="AK33" t="s">
        <v>70</v>
      </c>
    </row>
    <row r="34" spans="1:37" hidden="1">
      <c r="A34">
        <v>1</v>
      </c>
      <c r="B34" t="s">
        <v>51</v>
      </c>
      <c r="C34" t="s">
        <v>1080</v>
      </c>
      <c r="D34" t="s">
        <v>1081</v>
      </c>
      <c r="E34" t="s">
        <v>19</v>
      </c>
      <c r="F34" t="s">
        <v>1082</v>
      </c>
      <c r="G34" t="s">
        <v>1083</v>
      </c>
      <c r="H34" t="s">
        <v>56</v>
      </c>
      <c r="I34" t="s">
        <v>57</v>
      </c>
      <c r="J34" t="s">
        <v>1084</v>
      </c>
      <c r="K34" t="s">
        <v>1085</v>
      </c>
      <c r="L34" t="s">
        <v>60</v>
      </c>
      <c r="M34" t="s">
        <v>60</v>
      </c>
      <c r="N34" t="s">
        <v>19</v>
      </c>
      <c r="P34" t="s">
        <v>61</v>
      </c>
      <c r="Q34" t="s">
        <v>62</v>
      </c>
      <c r="R34" t="s">
        <v>60</v>
      </c>
      <c r="S34" t="s">
        <v>60</v>
      </c>
      <c r="T34">
        <v>43549.688993055599</v>
      </c>
      <c r="U34">
        <v>43496</v>
      </c>
      <c r="V34">
        <v>43544</v>
      </c>
      <c r="W34">
        <v>44012</v>
      </c>
      <c r="X34">
        <v>97773.5</v>
      </c>
      <c r="Y34" t="s">
        <v>1086</v>
      </c>
      <c r="Z34" t="s">
        <v>1087</v>
      </c>
      <c r="AA34">
        <v>2612</v>
      </c>
      <c r="AB34" t="s">
        <v>643</v>
      </c>
      <c r="AC34" t="s">
        <v>1088</v>
      </c>
      <c r="AD34" t="s">
        <v>91</v>
      </c>
      <c r="AE34" t="s">
        <v>1089</v>
      </c>
      <c r="AF34">
        <v>3396</v>
      </c>
      <c r="AG34" t="s">
        <v>68</v>
      </c>
      <c r="AH34" t="s">
        <v>643</v>
      </c>
      <c r="AI34" t="s">
        <v>1090</v>
      </c>
      <c r="AJ34" t="s">
        <v>68</v>
      </c>
      <c r="AK34" t="s">
        <v>70</v>
      </c>
    </row>
    <row r="35" spans="1:37" hidden="1">
      <c r="A35">
        <v>1</v>
      </c>
      <c r="B35" t="s">
        <v>51</v>
      </c>
      <c r="C35" t="s">
        <v>1091</v>
      </c>
      <c r="D35" t="s">
        <v>1092</v>
      </c>
      <c r="E35" t="s">
        <v>19</v>
      </c>
      <c r="F35" t="s">
        <v>1039</v>
      </c>
      <c r="G35" t="s">
        <v>1040</v>
      </c>
      <c r="H35" t="s">
        <v>56</v>
      </c>
      <c r="I35" t="s">
        <v>57</v>
      </c>
      <c r="J35" t="s">
        <v>1012</v>
      </c>
      <c r="K35" t="s">
        <v>1093</v>
      </c>
      <c r="L35" t="s">
        <v>60</v>
      </c>
      <c r="M35" t="s">
        <v>60</v>
      </c>
      <c r="N35" t="s">
        <v>19</v>
      </c>
      <c r="P35" t="s">
        <v>61</v>
      </c>
      <c r="Q35" t="s">
        <v>62</v>
      </c>
      <c r="R35" t="s">
        <v>60</v>
      </c>
      <c r="S35" t="s">
        <v>60</v>
      </c>
      <c r="T35">
        <v>43549.689004629603</v>
      </c>
      <c r="U35">
        <v>43496</v>
      </c>
      <c r="V35">
        <v>43539</v>
      </c>
      <c r="W35">
        <v>44012</v>
      </c>
      <c r="X35">
        <v>4228.3999999999996</v>
      </c>
      <c r="Y35" t="s">
        <v>1042</v>
      </c>
      <c r="Z35" t="s">
        <v>1042</v>
      </c>
      <c r="AA35">
        <v>2127</v>
      </c>
      <c r="AB35" t="s">
        <v>79</v>
      </c>
      <c r="AC35" t="s">
        <v>1054</v>
      </c>
      <c r="AD35" t="s">
        <v>1055</v>
      </c>
      <c r="AE35" t="s">
        <v>1056</v>
      </c>
      <c r="AF35">
        <v>40640</v>
      </c>
      <c r="AG35" t="s">
        <v>68</v>
      </c>
      <c r="AH35" t="s">
        <v>79</v>
      </c>
      <c r="AI35" t="s">
        <v>1094</v>
      </c>
      <c r="AJ35" t="s">
        <v>68</v>
      </c>
      <c r="AK35" t="s">
        <v>70</v>
      </c>
    </row>
    <row r="36" spans="1:37" hidden="1">
      <c r="A36">
        <v>1</v>
      </c>
      <c r="B36" t="s">
        <v>51</v>
      </c>
      <c r="C36" t="s">
        <v>1095</v>
      </c>
      <c r="D36" t="s">
        <v>1096</v>
      </c>
      <c r="E36" t="s">
        <v>19</v>
      </c>
      <c r="F36" t="s">
        <v>1097</v>
      </c>
      <c r="G36" t="s">
        <v>1098</v>
      </c>
      <c r="H36" t="s">
        <v>56</v>
      </c>
      <c r="I36" t="s">
        <v>57</v>
      </c>
      <c r="J36" t="s">
        <v>1012</v>
      </c>
      <c r="K36" t="s">
        <v>1099</v>
      </c>
      <c r="L36" t="s">
        <v>60</v>
      </c>
      <c r="M36" t="s">
        <v>60</v>
      </c>
      <c r="N36" t="s">
        <v>19</v>
      </c>
      <c r="P36" t="s">
        <v>61</v>
      </c>
      <c r="Q36" t="s">
        <v>62</v>
      </c>
      <c r="R36" t="s">
        <v>60</v>
      </c>
      <c r="S36" t="s">
        <v>60</v>
      </c>
      <c r="T36">
        <v>43549.689016203702</v>
      </c>
      <c r="U36">
        <v>43496</v>
      </c>
      <c r="V36">
        <v>43542</v>
      </c>
      <c r="W36">
        <v>44012</v>
      </c>
      <c r="X36">
        <v>49920</v>
      </c>
      <c r="Y36" t="s">
        <v>1100</v>
      </c>
      <c r="Z36" t="s">
        <v>1100</v>
      </c>
      <c r="AA36">
        <v>4163</v>
      </c>
      <c r="AB36" t="s">
        <v>99</v>
      </c>
      <c r="AC36" t="s">
        <v>1054</v>
      </c>
      <c r="AD36" t="s">
        <v>1055</v>
      </c>
      <c r="AE36" t="s">
        <v>1056</v>
      </c>
      <c r="AF36">
        <v>40640</v>
      </c>
      <c r="AG36" t="s">
        <v>68</v>
      </c>
      <c r="AH36" t="s">
        <v>99</v>
      </c>
      <c r="AI36" t="s">
        <v>1101</v>
      </c>
      <c r="AJ36" t="s">
        <v>68</v>
      </c>
      <c r="AK36" t="s">
        <v>70</v>
      </c>
    </row>
    <row r="37" spans="1:37" hidden="1">
      <c r="A37">
        <v>1</v>
      </c>
      <c r="B37" t="s">
        <v>51</v>
      </c>
      <c r="C37" t="s">
        <v>1102</v>
      </c>
      <c r="D37" t="s">
        <v>1103</v>
      </c>
      <c r="E37" t="s">
        <v>19</v>
      </c>
      <c r="F37" t="s">
        <v>1039</v>
      </c>
      <c r="G37" t="s">
        <v>1040</v>
      </c>
      <c r="H37" t="s">
        <v>56</v>
      </c>
      <c r="I37" t="s">
        <v>57</v>
      </c>
      <c r="J37" t="s">
        <v>1012</v>
      </c>
      <c r="K37" t="s">
        <v>1104</v>
      </c>
      <c r="L37" t="s">
        <v>60</v>
      </c>
      <c r="M37" t="s">
        <v>60</v>
      </c>
      <c r="N37" t="s">
        <v>19</v>
      </c>
      <c r="P37" t="s">
        <v>61</v>
      </c>
      <c r="Q37" t="s">
        <v>62</v>
      </c>
      <c r="R37" t="s">
        <v>60</v>
      </c>
      <c r="S37" t="s">
        <v>60</v>
      </c>
      <c r="T37">
        <v>43549.6890277778</v>
      </c>
      <c r="U37">
        <v>43496</v>
      </c>
      <c r="V37">
        <v>43539</v>
      </c>
      <c r="W37">
        <v>44012</v>
      </c>
      <c r="X37">
        <v>8727.4</v>
      </c>
      <c r="Y37" t="s">
        <v>1042</v>
      </c>
      <c r="Z37" t="s">
        <v>1042</v>
      </c>
      <c r="AA37">
        <v>2127</v>
      </c>
      <c r="AB37" t="s">
        <v>79</v>
      </c>
      <c r="AC37" t="s">
        <v>1043</v>
      </c>
      <c r="AD37" t="s">
        <v>66</v>
      </c>
      <c r="AE37" t="s">
        <v>1044</v>
      </c>
      <c r="AF37">
        <v>13313</v>
      </c>
      <c r="AG37" t="s">
        <v>68</v>
      </c>
      <c r="AH37" t="s">
        <v>79</v>
      </c>
      <c r="AI37" t="s">
        <v>1105</v>
      </c>
      <c r="AJ37" t="s">
        <v>68</v>
      </c>
      <c r="AK37" t="s">
        <v>70</v>
      </c>
    </row>
    <row r="38" spans="1:37" hidden="1">
      <c r="A38">
        <v>1</v>
      </c>
      <c r="B38" t="s">
        <v>51</v>
      </c>
      <c r="C38" t="s">
        <v>1106</v>
      </c>
      <c r="D38" t="s">
        <v>1107</v>
      </c>
      <c r="E38" t="s">
        <v>19</v>
      </c>
      <c r="F38" t="s">
        <v>1108</v>
      </c>
      <c r="G38" t="s">
        <v>1109</v>
      </c>
      <c r="H38" t="s">
        <v>56</v>
      </c>
      <c r="I38" t="s">
        <v>57</v>
      </c>
      <c r="J38" t="s">
        <v>1050</v>
      </c>
      <c r="K38" t="s">
        <v>1110</v>
      </c>
      <c r="L38" t="s">
        <v>60</v>
      </c>
      <c r="M38" t="s">
        <v>60</v>
      </c>
      <c r="N38" t="s">
        <v>19</v>
      </c>
      <c r="P38" t="s">
        <v>61</v>
      </c>
      <c r="Q38" t="s">
        <v>62</v>
      </c>
      <c r="R38" t="s">
        <v>60</v>
      </c>
      <c r="S38" t="s">
        <v>60</v>
      </c>
      <c r="T38">
        <v>43559.6531944444</v>
      </c>
      <c r="U38">
        <v>43496</v>
      </c>
      <c r="V38">
        <v>43557</v>
      </c>
      <c r="W38">
        <v>44012</v>
      </c>
      <c r="X38">
        <v>514222.5</v>
      </c>
      <c r="Y38" t="s">
        <v>1111</v>
      </c>
      <c r="Z38" t="s">
        <v>1112</v>
      </c>
      <c r="AA38">
        <v>5033</v>
      </c>
      <c r="AB38" t="s">
        <v>156</v>
      </c>
      <c r="AC38" t="s">
        <v>1113</v>
      </c>
      <c r="AD38" t="s">
        <v>101</v>
      </c>
      <c r="AE38" t="s">
        <v>1114</v>
      </c>
      <c r="AF38">
        <v>26248</v>
      </c>
      <c r="AG38" t="s">
        <v>68</v>
      </c>
      <c r="AH38" t="s">
        <v>156</v>
      </c>
      <c r="AI38" t="s">
        <v>1115</v>
      </c>
      <c r="AJ38" t="s">
        <v>68</v>
      </c>
      <c r="AK38" t="s">
        <v>70</v>
      </c>
    </row>
    <row r="39" spans="1:37" hidden="1">
      <c r="A39">
        <v>1</v>
      </c>
      <c r="B39" t="s">
        <v>51</v>
      </c>
      <c r="C39" t="s">
        <v>1116</v>
      </c>
      <c r="D39" t="s">
        <v>1117</v>
      </c>
      <c r="E39" t="s">
        <v>19</v>
      </c>
      <c r="F39" t="s">
        <v>1118</v>
      </c>
      <c r="G39" t="s">
        <v>1119</v>
      </c>
      <c r="H39" t="s">
        <v>56</v>
      </c>
      <c r="I39" t="s">
        <v>57</v>
      </c>
      <c r="J39" t="s">
        <v>1050</v>
      </c>
      <c r="K39" t="s">
        <v>1120</v>
      </c>
      <c r="L39" t="s">
        <v>60</v>
      </c>
      <c r="M39" t="s">
        <v>60</v>
      </c>
      <c r="N39" t="s">
        <v>19</v>
      </c>
      <c r="P39" t="s">
        <v>61</v>
      </c>
      <c r="Q39" t="s">
        <v>62</v>
      </c>
      <c r="R39" t="s">
        <v>60</v>
      </c>
      <c r="S39" t="s">
        <v>60</v>
      </c>
      <c r="T39">
        <v>43559.653206018498</v>
      </c>
      <c r="U39">
        <v>43496</v>
      </c>
      <c r="V39">
        <v>43557</v>
      </c>
      <c r="W39">
        <v>44012</v>
      </c>
      <c r="X39">
        <v>450000</v>
      </c>
      <c r="Y39" t="s">
        <v>1121</v>
      </c>
      <c r="Z39" t="s">
        <v>1122</v>
      </c>
      <c r="AA39">
        <v>4700</v>
      </c>
      <c r="AB39" t="s">
        <v>99</v>
      </c>
      <c r="AC39" t="s">
        <v>487</v>
      </c>
      <c r="AD39" t="s">
        <v>91</v>
      </c>
      <c r="AE39" t="s">
        <v>488</v>
      </c>
      <c r="AF39">
        <v>5701</v>
      </c>
      <c r="AG39" t="s">
        <v>68</v>
      </c>
      <c r="AH39" t="s">
        <v>99</v>
      </c>
      <c r="AI39" t="s">
        <v>584</v>
      </c>
      <c r="AJ39" t="s">
        <v>68</v>
      </c>
      <c r="AK39" t="s">
        <v>70</v>
      </c>
    </row>
    <row r="40" spans="1:37" hidden="1">
      <c r="A40">
        <v>1</v>
      </c>
      <c r="B40" t="s">
        <v>51</v>
      </c>
      <c r="C40" t="s">
        <v>1123</v>
      </c>
      <c r="D40" t="s">
        <v>1124</v>
      </c>
      <c r="E40" t="s">
        <v>19</v>
      </c>
      <c r="F40" t="s">
        <v>1125</v>
      </c>
      <c r="G40" t="s">
        <v>1126</v>
      </c>
      <c r="H40" t="s">
        <v>56</v>
      </c>
      <c r="I40" t="s">
        <v>57</v>
      </c>
      <c r="J40" t="s">
        <v>1127</v>
      </c>
      <c r="K40" t="s">
        <v>1128</v>
      </c>
      <c r="L40" t="s">
        <v>60</v>
      </c>
      <c r="M40" t="s">
        <v>60</v>
      </c>
      <c r="N40" t="s">
        <v>19</v>
      </c>
      <c r="P40" t="s">
        <v>61</v>
      </c>
      <c r="Q40" t="s">
        <v>62</v>
      </c>
      <c r="R40" t="s">
        <v>60</v>
      </c>
      <c r="S40" t="s">
        <v>60</v>
      </c>
      <c r="T40">
        <v>43564.7342824074</v>
      </c>
      <c r="U40">
        <v>43496</v>
      </c>
      <c r="V40">
        <v>43560</v>
      </c>
      <c r="W40">
        <v>44012</v>
      </c>
      <c r="X40">
        <v>7040</v>
      </c>
      <c r="Y40" t="s">
        <v>1129</v>
      </c>
      <c r="Z40" t="s">
        <v>1130</v>
      </c>
      <c r="AA40">
        <v>6005</v>
      </c>
      <c r="AB40" t="s">
        <v>139</v>
      </c>
      <c r="AC40" t="s">
        <v>1131</v>
      </c>
      <c r="AD40" t="s">
        <v>91</v>
      </c>
      <c r="AE40" t="s">
        <v>1132</v>
      </c>
      <c r="AF40">
        <v>8182</v>
      </c>
      <c r="AG40" t="s">
        <v>68</v>
      </c>
      <c r="AH40" t="s">
        <v>139</v>
      </c>
      <c r="AI40" t="s">
        <v>1133</v>
      </c>
      <c r="AJ40" t="s">
        <v>68</v>
      </c>
      <c r="AK40" t="s">
        <v>70</v>
      </c>
    </row>
    <row r="41" spans="1:37">
      <c r="A41">
        <v>1</v>
      </c>
      <c r="B41" t="s">
        <v>51</v>
      </c>
      <c r="C41" t="s">
        <v>1134</v>
      </c>
      <c r="D41" t="s">
        <v>1135</v>
      </c>
      <c r="E41" t="s">
        <v>19</v>
      </c>
      <c r="F41" t="s">
        <v>1136</v>
      </c>
      <c r="G41" t="s">
        <v>1137</v>
      </c>
      <c r="H41" t="s">
        <v>56</v>
      </c>
      <c r="I41" t="s">
        <v>57</v>
      </c>
      <c r="J41" t="s">
        <v>1138</v>
      </c>
      <c r="K41" t="s">
        <v>1139</v>
      </c>
      <c r="L41" t="s">
        <v>60</v>
      </c>
      <c r="M41" t="s">
        <v>60</v>
      </c>
      <c r="N41" t="s">
        <v>19</v>
      </c>
      <c r="P41" t="s">
        <v>61</v>
      </c>
      <c r="Q41" t="s">
        <v>62</v>
      </c>
      <c r="R41" t="s">
        <v>60</v>
      </c>
      <c r="S41" t="s">
        <v>60</v>
      </c>
      <c r="T41">
        <v>43564.734305555598</v>
      </c>
      <c r="U41">
        <v>43496</v>
      </c>
      <c r="V41">
        <v>43559</v>
      </c>
      <c r="W41">
        <v>44012</v>
      </c>
      <c r="X41" s="2">
        <v>82667</v>
      </c>
      <c r="Y41" t="s">
        <v>1140</v>
      </c>
      <c r="Z41" t="s">
        <v>1141</v>
      </c>
      <c r="AA41">
        <v>2620</v>
      </c>
      <c r="AB41" t="s">
        <v>79</v>
      </c>
      <c r="AC41" t="s">
        <v>520</v>
      </c>
      <c r="AD41" t="s">
        <v>81</v>
      </c>
      <c r="AE41" t="s">
        <v>521</v>
      </c>
      <c r="AF41">
        <v>20439</v>
      </c>
      <c r="AG41" t="s">
        <v>68</v>
      </c>
      <c r="AH41" t="s">
        <v>79</v>
      </c>
      <c r="AI41" t="s">
        <v>1142</v>
      </c>
      <c r="AJ41" t="s">
        <v>68</v>
      </c>
      <c r="AK41" t="s">
        <v>70</v>
      </c>
    </row>
    <row r="42" spans="1:37" hidden="1">
      <c r="A42">
        <v>1</v>
      </c>
      <c r="B42" t="s">
        <v>51</v>
      </c>
      <c r="C42" t="s">
        <v>1143</v>
      </c>
      <c r="D42" t="s">
        <v>1144</v>
      </c>
      <c r="E42" t="s">
        <v>19</v>
      </c>
      <c r="F42" t="s">
        <v>844</v>
      </c>
      <c r="G42" t="s">
        <v>845</v>
      </c>
      <c r="H42" t="s">
        <v>56</v>
      </c>
      <c r="I42" t="s">
        <v>57</v>
      </c>
      <c r="J42" t="s">
        <v>1050</v>
      </c>
      <c r="K42" t="s">
        <v>1145</v>
      </c>
      <c r="L42" t="s">
        <v>60</v>
      </c>
      <c r="M42" t="s">
        <v>60</v>
      </c>
      <c r="N42" t="s">
        <v>19</v>
      </c>
      <c r="P42" t="s">
        <v>61</v>
      </c>
      <c r="Q42" t="s">
        <v>62</v>
      </c>
      <c r="R42" t="s">
        <v>60</v>
      </c>
      <c r="S42" t="s">
        <v>60</v>
      </c>
      <c r="T42">
        <v>43564.734317129602</v>
      </c>
      <c r="U42">
        <v>43496</v>
      </c>
      <c r="V42">
        <v>43559</v>
      </c>
      <c r="W42">
        <v>44012</v>
      </c>
      <c r="X42">
        <v>300000</v>
      </c>
      <c r="Y42" t="s">
        <v>846</v>
      </c>
      <c r="Z42" t="s">
        <v>1146</v>
      </c>
      <c r="AA42">
        <v>9726</v>
      </c>
      <c r="AB42" t="s">
        <v>99</v>
      </c>
      <c r="AC42" t="s">
        <v>487</v>
      </c>
      <c r="AD42" t="s">
        <v>91</v>
      </c>
      <c r="AE42" t="s">
        <v>488</v>
      </c>
      <c r="AF42">
        <v>5701</v>
      </c>
      <c r="AG42" t="s">
        <v>68</v>
      </c>
      <c r="AH42" t="s">
        <v>99</v>
      </c>
      <c r="AI42" t="s">
        <v>847</v>
      </c>
      <c r="AJ42" t="s">
        <v>68</v>
      </c>
      <c r="AK42" t="s">
        <v>70</v>
      </c>
    </row>
    <row r="43" spans="1:37">
      <c r="A43">
        <v>1</v>
      </c>
      <c r="B43" t="s">
        <v>51</v>
      </c>
      <c r="C43" t="s">
        <v>1147</v>
      </c>
      <c r="D43" t="s">
        <v>1148</v>
      </c>
      <c r="E43" t="s">
        <v>19</v>
      </c>
      <c r="F43" t="s">
        <v>801</v>
      </c>
      <c r="G43" t="s">
        <v>802</v>
      </c>
      <c r="H43" t="s">
        <v>56</v>
      </c>
      <c r="I43" t="s">
        <v>57</v>
      </c>
      <c r="J43" t="s">
        <v>1012</v>
      </c>
      <c r="K43" t="s">
        <v>1149</v>
      </c>
      <c r="L43" t="s">
        <v>60</v>
      </c>
      <c r="M43" t="s">
        <v>60</v>
      </c>
      <c r="N43" t="s">
        <v>19</v>
      </c>
      <c r="P43" t="s">
        <v>61</v>
      </c>
      <c r="Q43" t="s">
        <v>62</v>
      </c>
      <c r="R43" t="s">
        <v>60</v>
      </c>
      <c r="S43" t="s">
        <v>60</v>
      </c>
      <c r="T43">
        <v>43564.7343287037</v>
      </c>
      <c r="U43">
        <v>43496</v>
      </c>
      <c r="V43">
        <v>43557</v>
      </c>
      <c r="W43">
        <v>44012</v>
      </c>
      <c r="X43" s="2">
        <v>400000</v>
      </c>
      <c r="Y43" t="s">
        <v>804</v>
      </c>
      <c r="Z43" t="s">
        <v>1150</v>
      </c>
      <c r="AA43">
        <v>2751</v>
      </c>
      <c r="AB43" t="s">
        <v>79</v>
      </c>
      <c r="AC43" t="s">
        <v>635</v>
      </c>
      <c r="AD43" t="s">
        <v>81</v>
      </c>
      <c r="AE43" t="s">
        <v>636</v>
      </c>
      <c r="AF43">
        <v>30704</v>
      </c>
      <c r="AG43" t="s">
        <v>68</v>
      </c>
      <c r="AH43" t="s">
        <v>79</v>
      </c>
      <c r="AI43" t="s">
        <v>1151</v>
      </c>
      <c r="AJ43" t="s">
        <v>68</v>
      </c>
      <c r="AK43" t="s">
        <v>70</v>
      </c>
    </row>
    <row r="44" spans="1:37">
      <c r="A44">
        <v>1</v>
      </c>
      <c r="B44" t="s">
        <v>51</v>
      </c>
      <c r="C44" t="s">
        <v>1152</v>
      </c>
      <c r="D44" t="s">
        <v>1153</v>
      </c>
      <c r="E44" t="s">
        <v>19</v>
      </c>
      <c r="F44" t="s">
        <v>1154</v>
      </c>
      <c r="G44" t="s">
        <v>1155</v>
      </c>
      <c r="H44" t="s">
        <v>56</v>
      </c>
      <c r="I44" t="s">
        <v>57</v>
      </c>
      <c r="J44" t="s">
        <v>1050</v>
      </c>
      <c r="K44" t="s">
        <v>1156</v>
      </c>
      <c r="L44" t="s">
        <v>60</v>
      </c>
      <c r="M44" t="s">
        <v>60</v>
      </c>
      <c r="N44" t="s">
        <v>19</v>
      </c>
      <c r="P44" t="s">
        <v>61</v>
      </c>
      <c r="Q44" t="s">
        <v>62</v>
      </c>
      <c r="R44" t="s">
        <v>60</v>
      </c>
      <c r="S44" t="s">
        <v>60</v>
      </c>
      <c r="T44">
        <v>43564.734340277799</v>
      </c>
      <c r="U44">
        <v>43496</v>
      </c>
      <c r="V44">
        <v>43556</v>
      </c>
      <c r="W44">
        <v>44012</v>
      </c>
      <c r="X44" s="2">
        <v>600000</v>
      </c>
      <c r="Y44" t="s">
        <v>1157</v>
      </c>
      <c r="Z44" t="s">
        <v>1158</v>
      </c>
      <c r="AA44">
        <v>4800</v>
      </c>
      <c r="AB44" t="s">
        <v>99</v>
      </c>
      <c r="AC44" t="s">
        <v>411</v>
      </c>
      <c r="AD44" t="s">
        <v>81</v>
      </c>
      <c r="AE44" t="s">
        <v>412</v>
      </c>
      <c r="AF44">
        <v>32234</v>
      </c>
      <c r="AG44" t="s">
        <v>68</v>
      </c>
      <c r="AH44" t="s">
        <v>99</v>
      </c>
      <c r="AI44" t="s">
        <v>1159</v>
      </c>
      <c r="AJ44" t="s">
        <v>68</v>
      </c>
      <c r="AK44" t="s">
        <v>70</v>
      </c>
    </row>
    <row r="45" spans="1:37" hidden="1">
      <c r="A45">
        <v>1</v>
      </c>
      <c r="B45" t="s">
        <v>51</v>
      </c>
      <c r="C45" t="s">
        <v>1160</v>
      </c>
      <c r="D45" t="s">
        <v>1161</v>
      </c>
      <c r="E45" t="s">
        <v>19</v>
      </c>
      <c r="F45" t="s">
        <v>1162</v>
      </c>
      <c r="G45" t="s">
        <v>1163</v>
      </c>
      <c r="H45" t="s">
        <v>56</v>
      </c>
      <c r="I45" t="s">
        <v>57</v>
      </c>
      <c r="J45" t="s">
        <v>1050</v>
      </c>
      <c r="K45" t="s">
        <v>1164</v>
      </c>
      <c r="L45" t="s">
        <v>60</v>
      </c>
      <c r="M45" t="s">
        <v>60</v>
      </c>
      <c r="N45" t="s">
        <v>19</v>
      </c>
      <c r="P45" t="s">
        <v>61</v>
      </c>
      <c r="Q45" t="s">
        <v>62</v>
      </c>
      <c r="R45" t="s">
        <v>60</v>
      </c>
      <c r="S45" t="s">
        <v>60</v>
      </c>
      <c r="T45">
        <v>43564.734351851897</v>
      </c>
      <c r="U45">
        <v>43496</v>
      </c>
      <c r="V45">
        <v>43559</v>
      </c>
      <c r="W45">
        <v>44012</v>
      </c>
      <c r="X45">
        <v>630575</v>
      </c>
      <c r="Y45" t="s">
        <v>1165</v>
      </c>
      <c r="Z45" t="s">
        <v>1166</v>
      </c>
      <c r="AA45">
        <v>6976</v>
      </c>
      <c r="AB45" t="s">
        <v>139</v>
      </c>
      <c r="AC45" t="s">
        <v>179</v>
      </c>
      <c r="AD45" t="s">
        <v>101</v>
      </c>
      <c r="AE45" t="s">
        <v>180</v>
      </c>
      <c r="AF45">
        <v>41718</v>
      </c>
      <c r="AG45" t="s">
        <v>68</v>
      </c>
      <c r="AH45" t="s">
        <v>139</v>
      </c>
      <c r="AI45" t="s">
        <v>1167</v>
      </c>
      <c r="AJ45" t="s">
        <v>68</v>
      </c>
      <c r="AK45" t="s">
        <v>70</v>
      </c>
    </row>
    <row r="46" spans="1:37" hidden="1">
      <c r="A46">
        <v>1</v>
      </c>
      <c r="B46" t="s">
        <v>51</v>
      </c>
      <c r="C46" t="s">
        <v>1168</v>
      </c>
      <c r="D46" t="s">
        <v>1169</v>
      </c>
      <c r="E46" t="s">
        <v>19</v>
      </c>
      <c r="F46" t="s">
        <v>1170</v>
      </c>
      <c r="G46" t="s">
        <v>1171</v>
      </c>
      <c r="H46" t="s">
        <v>56</v>
      </c>
      <c r="I46" t="s">
        <v>57</v>
      </c>
      <c r="J46" t="s">
        <v>1172</v>
      </c>
      <c r="K46" t="s">
        <v>1173</v>
      </c>
      <c r="L46" t="s">
        <v>60</v>
      </c>
      <c r="M46" t="s">
        <v>60</v>
      </c>
      <c r="N46" t="s">
        <v>19</v>
      </c>
      <c r="P46" t="s">
        <v>61</v>
      </c>
      <c r="Q46" t="s">
        <v>62</v>
      </c>
      <c r="R46" t="s">
        <v>60</v>
      </c>
      <c r="S46" t="s">
        <v>60</v>
      </c>
      <c r="T46">
        <v>43564.734363425901</v>
      </c>
      <c r="U46">
        <v>43496</v>
      </c>
      <c r="V46">
        <v>43558</v>
      </c>
      <c r="W46">
        <v>44012</v>
      </c>
      <c r="X46">
        <v>1397</v>
      </c>
      <c r="Y46" t="s">
        <v>1174</v>
      </c>
      <c r="Z46" t="s">
        <v>1175</v>
      </c>
      <c r="AA46">
        <v>4060</v>
      </c>
      <c r="AB46" t="s">
        <v>99</v>
      </c>
      <c r="AC46" t="s">
        <v>100</v>
      </c>
      <c r="AD46" t="s">
        <v>101</v>
      </c>
      <c r="AE46" t="s">
        <v>102</v>
      </c>
      <c r="AF46">
        <v>8988</v>
      </c>
      <c r="AG46" t="s">
        <v>68</v>
      </c>
      <c r="AH46" t="s">
        <v>99</v>
      </c>
      <c r="AI46" t="s">
        <v>1176</v>
      </c>
      <c r="AJ46" t="s">
        <v>68</v>
      </c>
      <c r="AK46" t="s">
        <v>70</v>
      </c>
    </row>
    <row r="47" spans="1:37" hidden="1">
      <c r="A47">
        <v>1</v>
      </c>
      <c r="B47" t="s">
        <v>51</v>
      </c>
      <c r="C47" t="s">
        <v>1177</v>
      </c>
      <c r="D47" t="s">
        <v>1178</v>
      </c>
      <c r="E47" t="s">
        <v>19</v>
      </c>
      <c r="F47" t="s">
        <v>1179</v>
      </c>
      <c r="G47" t="s">
        <v>1180</v>
      </c>
      <c r="H47" t="s">
        <v>56</v>
      </c>
      <c r="I47" t="s">
        <v>57</v>
      </c>
      <c r="J47" t="s">
        <v>1012</v>
      </c>
      <c r="K47" t="s">
        <v>1181</v>
      </c>
      <c r="L47" t="s">
        <v>60</v>
      </c>
      <c r="M47" t="s">
        <v>60</v>
      </c>
      <c r="N47" t="s">
        <v>19</v>
      </c>
      <c r="P47" t="s">
        <v>61</v>
      </c>
      <c r="Q47" t="s">
        <v>62</v>
      </c>
      <c r="R47" t="s">
        <v>60</v>
      </c>
      <c r="S47" t="s">
        <v>60</v>
      </c>
      <c r="T47">
        <v>43564.734398148103</v>
      </c>
      <c r="U47">
        <v>43496</v>
      </c>
      <c r="V47">
        <v>43560</v>
      </c>
      <c r="W47">
        <v>44012</v>
      </c>
      <c r="X47">
        <v>19740.599999999999</v>
      </c>
      <c r="Y47" t="s">
        <v>1182</v>
      </c>
      <c r="Z47" t="s">
        <v>1182</v>
      </c>
      <c r="AA47">
        <v>2250</v>
      </c>
      <c r="AB47" t="s">
        <v>79</v>
      </c>
      <c r="AC47" t="s">
        <v>336</v>
      </c>
      <c r="AD47" t="s">
        <v>66</v>
      </c>
      <c r="AE47" t="s">
        <v>337</v>
      </c>
      <c r="AF47">
        <v>26612</v>
      </c>
      <c r="AG47" t="s">
        <v>68</v>
      </c>
      <c r="AH47" t="s">
        <v>79</v>
      </c>
      <c r="AI47" t="s">
        <v>1183</v>
      </c>
      <c r="AJ47" t="s">
        <v>68</v>
      </c>
      <c r="AK47" t="s">
        <v>70</v>
      </c>
    </row>
    <row r="48" spans="1:37" hidden="1">
      <c r="A48">
        <v>1</v>
      </c>
      <c r="B48" t="s">
        <v>51</v>
      </c>
      <c r="C48" t="s">
        <v>1184</v>
      </c>
      <c r="D48" t="s">
        <v>1185</v>
      </c>
      <c r="E48" t="s">
        <v>19</v>
      </c>
      <c r="F48" t="s">
        <v>1186</v>
      </c>
      <c r="G48" t="s">
        <v>1187</v>
      </c>
      <c r="H48" t="s">
        <v>56</v>
      </c>
      <c r="I48" t="s">
        <v>57</v>
      </c>
      <c r="J48" t="s">
        <v>1050</v>
      </c>
      <c r="K48" t="s">
        <v>1188</v>
      </c>
      <c r="L48" t="s">
        <v>60</v>
      </c>
      <c r="M48" t="s">
        <v>60</v>
      </c>
      <c r="N48" t="s">
        <v>19</v>
      </c>
      <c r="P48" t="s">
        <v>61</v>
      </c>
      <c r="Q48" t="s">
        <v>62</v>
      </c>
      <c r="R48" t="s">
        <v>60</v>
      </c>
      <c r="S48" t="s">
        <v>60</v>
      </c>
      <c r="T48">
        <v>43564.734409722201</v>
      </c>
      <c r="U48">
        <v>43496</v>
      </c>
      <c r="V48">
        <v>43559</v>
      </c>
      <c r="W48">
        <v>44012</v>
      </c>
      <c r="X48">
        <v>55230</v>
      </c>
      <c r="Y48" t="s">
        <v>1189</v>
      </c>
      <c r="Z48" t="s">
        <v>1190</v>
      </c>
      <c r="AA48">
        <v>6239</v>
      </c>
      <c r="AB48" t="s">
        <v>139</v>
      </c>
      <c r="AC48" t="s">
        <v>1191</v>
      </c>
      <c r="AD48" t="s">
        <v>91</v>
      </c>
      <c r="AE48" t="s">
        <v>1192</v>
      </c>
      <c r="AF48">
        <v>12841</v>
      </c>
      <c r="AG48" t="s">
        <v>68</v>
      </c>
      <c r="AH48" t="s">
        <v>139</v>
      </c>
      <c r="AI48" t="s">
        <v>1193</v>
      </c>
      <c r="AJ48" t="s">
        <v>68</v>
      </c>
      <c r="AK48" t="s">
        <v>70</v>
      </c>
    </row>
    <row r="49" spans="1:37" hidden="1">
      <c r="A49">
        <v>1</v>
      </c>
      <c r="B49" t="s">
        <v>51</v>
      </c>
      <c r="C49" t="s">
        <v>1194</v>
      </c>
      <c r="D49" t="s">
        <v>1195</v>
      </c>
      <c r="E49" t="s">
        <v>19</v>
      </c>
      <c r="F49" t="s">
        <v>1196</v>
      </c>
      <c r="G49" t="s">
        <v>1197</v>
      </c>
      <c r="H49" t="s">
        <v>56</v>
      </c>
      <c r="I49" t="s">
        <v>57</v>
      </c>
      <c r="J49" t="s">
        <v>1050</v>
      </c>
      <c r="K49" t="s">
        <v>1198</v>
      </c>
      <c r="L49" t="s">
        <v>60</v>
      </c>
      <c r="M49" t="s">
        <v>60</v>
      </c>
      <c r="N49" t="s">
        <v>19</v>
      </c>
      <c r="P49" t="s">
        <v>61</v>
      </c>
      <c r="Q49" t="s">
        <v>62</v>
      </c>
      <c r="R49" t="s">
        <v>60</v>
      </c>
      <c r="S49" t="s">
        <v>60</v>
      </c>
      <c r="T49">
        <v>43564.7344212963</v>
      </c>
      <c r="U49">
        <v>43496</v>
      </c>
      <c r="V49">
        <v>43557</v>
      </c>
      <c r="W49">
        <v>44012</v>
      </c>
      <c r="X49">
        <v>450000</v>
      </c>
      <c r="Y49" t="s">
        <v>573</v>
      </c>
      <c r="Z49" t="s">
        <v>1199</v>
      </c>
      <c r="AA49">
        <v>2350</v>
      </c>
      <c r="AB49" t="s">
        <v>79</v>
      </c>
      <c r="AC49" t="s">
        <v>1200</v>
      </c>
      <c r="AD49" t="s">
        <v>101</v>
      </c>
      <c r="AE49" t="s">
        <v>1201</v>
      </c>
      <c r="AF49">
        <v>25152</v>
      </c>
      <c r="AG49" t="s">
        <v>68</v>
      </c>
      <c r="AH49" t="s">
        <v>79</v>
      </c>
      <c r="AI49" t="s">
        <v>1202</v>
      </c>
      <c r="AJ49" t="s">
        <v>68</v>
      </c>
      <c r="AK49" t="s">
        <v>70</v>
      </c>
    </row>
    <row r="50" spans="1:37" hidden="1">
      <c r="A50">
        <v>1</v>
      </c>
      <c r="B50" t="s">
        <v>51</v>
      </c>
      <c r="C50" t="s">
        <v>1203</v>
      </c>
      <c r="D50" t="s">
        <v>1204</v>
      </c>
      <c r="E50" t="s">
        <v>19</v>
      </c>
      <c r="F50" t="s">
        <v>1205</v>
      </c>
      <c r="G50" t="s">
        <v>1206</v>
      </c>
      <c r="H50" t="s">
        <v>56</v>
      </c>
      <c r="I50" t="s">
        <v>57</v>
      </c>
      <c r="J50" t="s">
        <v>1050</v>
      </c>
      <c r="K50" t="s">
        <v>1207</v>
      </c>
      <c r="L50" t="s">
        <v>60</v>
      </c>
      <c r="M50" t="s">
        <v>60</v>
      </c>
      <c r="N50" t="s">
        <v>19</v>
      </c>
      <c r="P50" t="s">
        <v>61</v>
      </c>
      <c r="Q50" t="s">
        <v>62</v>
      </c>
      <c r="R50" t="s">
        <v>60</v>
      </c>
      <c r="S50" t="s">
        <v>60</v>
      </c>
      <c r="T50">
        <v>43564.734444444402</v>
      </c>
      <c r="U50">
        <v>43496</v>
      </c>
      <c r="V50">
        <v>43559</v>
      </c>
      <c r="W50">
        <v>44012</v>
      </c>
      <c r="X50">
        <v>200000</v>
      </c>
      <c r="Y50" t="s">
        <v>665</v>
      </c>
      <c r="Z50" t="s">
        <v>1208</v>
      </c>
      <c r="AA50">
        <v>4001</v>
      </c>
      <c r="AB50" t="s">
        <v>99</v>
      </c>
      <c r="AC50" t="s">
        <v>211</v>
      </c>
      <c r="AD50" t="s">
        <v>66</v>
      </c>
      <c r="AE50" t="s">
        <v>212</v>
      </c>
      <c r="AF50">
        <v>26348</v>
      </c>
      <c r="AG50" t="s">
        <v>68</v>
      </c>
      <c r="AH50" t="s">
        <v>99</v>
      </c>
      <c r="AI50" t="s">
        <v>1209</v>
      </c>
      <c r="AJ50" t="s">
        <v>68</v>
      </c>
      <c r="AK50" t="s">
        <v>70</v>
      </c>
    </row>
    <row r="51" spans="1:37">
      <c r="A51">
        <v>1</v>
      </c>
      <c r="B51" t="s">
        <v>51</v>
      </c>
      <c r="C51" t="s">
        <v>1210</v>
      </c>
      <c r="D51" t="s">
        <v>1211</v>
      </c>
      <c r="E51" t="s">
        <v>19</v>
      </c>
      <c r="F51" t="s">
        <v>1212</v>
      </c>
      <c r="G51" t="s">
        <v>1213</v>
      </c>
      <c r="H51" t="s">
        <v>56</v>
      </c>
      <c r="I51" t="s">
        <v>57</v>
      </c>
      <c r="J51" t="s">
        <v>1050</v>
      </c>
      <c r="K51" t="s">
        <v>1214</v>
      </c>
      <c r="L51" t="s">
        <v>60</v>
      </c>
      <c r="M51" t="s">
        <v>60</v>
      </c>
      <c r="N51" t="s">
        <v>19</v>
      </c>
      <c r="P51" t="s">
        <v>61</v>
      </c>
      <c r="Q51" t="s">
        <v>62</v>
      </c>
      <c r="R51" t="s">
        <v>60</v>
      </c>
      <c r="S51" t="s">
        <v>60</v>
      </c>
      <c r="T51">
        <v>43564.7344675926</v>
      </c>
      <c r="U51">
        <v>43496</v>
      </c>
      <c r="V51">
        <v>43559</v>
      </c>
      <c r="W51">
        <v>44012</v>
      </c>
      <c r="X51" s="2">
        <v>53550</v>
      </c>
      <c r="Y51" t="s">
        <v>1215</v>
      </c>
      <c r="Z51" t="s">
        <v>1216</v>
      </c>
      <c r="AA51">
        <v>4487</v>
      </c>
      <c r="AB51" t="s">
        <v>99</v>
      </c>
      <c r="AC51" t="s">
        <v>520</v>
      </c>
      <c r="AD51" t="s">
        <v>81</v>
      </c>
      <c r="AE51" t="s">
        <v>521</v>
      </c>
      <c r="AF51">
        <v>20439</v>
      </c>
      <c r="AG51" t="s">
        <v>68</v>
      </c>
      <c r="AH51" t="s">
        <v>99</v>
      </c>
      <c r="AI51" t="s">
        <v>1217</v>
      </c>
      <c r="AJ51" t="s">
        <v>68</v>
      </c>
      <c r="AK51" t="s">
        <v>70</v>
      </c>
    </row>
    <row r="52" spans="1:37" hidden="1">
      <c r="A52">
        <v>1</v>
      </c>
      <c r="B52" t="s">
        <v>51</v>
      </c>
      <c r="C52" t="s">
        <v>1218</v>
      </c>
      <c r="D52" t="s">
        <v>1219</v>
      </c>
      <c r="E52" t="s">
        <v>19</v>
      </c>
      <c r="F52" t="s">
        <v>1220</v>
      </c>
      <c r="G52" t="s">
        <v>1221</v>
      </c>
      <c r="H52" t="s">
        <v>56</v>
      </c>
      <c r="I52" t="s">
        <v>57</v>
      </c>
      <c r="J52" t="s">
        <v>1050</v>
      </c>
      <c r="K52" t="s">
        <v>1222</v>
      </c>
      <c r="L52" t="s">
        <v>60</v>
      </c>
      <c r="M52" t="s">
        <v>60</v>
      </c>
      <c r="N52" t="s">
        <v>19</v>
      </c>
      <c r="P52" t="s">
        <v>61</v>
      </c>
      <c r="Q52" t="s">
        <v>62</v>
      </c>
      <c r="R52" t="s">
        <v>60</v>
      </c>
      <c r="S52" t="s">
        <v>60</v>
      </c>
      <c r="T52">
        <v>43564.734490740702</v>
      </c>
      <c r="U52">
        <v>43496</v>
      </c>
      <c r="V52">
        <v>43559</v>
      </c>
      <c r="W52">
        <v>44012</v>
      </c>
      <c r="X52">
        <v>176754.6</v>
      </c>
      <c r="Y52" t="s">
        <v>1223</v>
      </c>
      <c r="Z52" t="s">
        <v>1223</v>
      </c>
      <c r="AA52">
        <v>3131</v>
      </c>
      <c r="AB52" t="s">
        <v>64</v>
      </c>
      <c r="AC52" t="s">
        <v>195</v>
      </c>
      <c r="AD52" t="s">
        <v>66</v>
      </c>
      <c r="AE52" t="s">
        <v>196</v>
      </c>
      <c r="AF52">
        <v>20270</v>
      </c>
      <c r="AG52" t="s">
        <v>68</v>
      </c>
      <c r="AH52" t="s">
        <v>64</v>
      </c>
      <c r="AI52" t="s">
        <v>1224</v>
      </c>
      <c r="AJ52" t="s">
        <v>68</v>
      </c>
      <c r="AK52" t="s">
        <v>70</v>
      </c>
    </row>
    <row r="53" spans="1:37" hidden="1">
      <c r="A53">
        <v>1</v>
      </c>
      <c r="B53" t="s">
        <v>51</v>
      </c>
      <c r="C53" t="s">
        <v>1225</v>
      </c>
      <c r="D53" t="s">
        <v>1226</v>
      </c>
      <c r="E53" t="s">
        <v>19</v>
      </c>
      <c r="F53" t="s">
        <v>1227</v>
      </c>
      <c r="G53" t="s">
        <v>1228</v>
      </c>
      <c r="H53" t="s">
        <v>56</v>
      </c>
      <c r="I53" t="s">
        <v>57</v>
      </c>
      <c r="J53" t="s">
        <v>1050</v>
      </c>
      <c r="K53" t="s">
        <v>1229</v>
      </c>
      <c r="L53" t="s">
        <v>60</v>
      </c>
      <c r="M53" t="s">
        <v>60</v>
      </c>
      <c r="N53" t="s">
        <v>19</v>
      </c>
      <c r="P53" t="s">
        <v>61</v>
      </c>
      <c r="Q53" t="s">
        <v>62</v>
      </c>
      <c r="R53" t="s">
        <v>60</v>
      </c>
      <c r="S53" t="s">
        <v>60</v>
      </c>
      <c r="T53">
        <v>43564.734502314801</v>
      </c>
      <c r="U53">
        <v>43496</v>
      </c>
      <c r="V53">
        <v>43559</v>
      </c>
      <c r="W53">
        <v>44012</v>
      </c>
      <c r="X53">
        <v>500000</v>
      </c>
      <c r="Y53" t="s">
        <v>1230</v>
      </c>
      <c r="Z53" t="s">
        <v>1231</v>
      </c>
      <c r="AA53">
        <v>2148</v>
      </c>
      <c r="AB53" t="s">
        <v>79</v>
      </c>
      <c r="AC53" t="s">
        <v>1232</v>
      </c>
      <c r="AD53" t="s">
        <v>91</v>
      </c>
      <c r="AE53" t="s">
        <v>1233</v>
      </c>
      <c r="AF53">
        <v>17543</v>
      </c>
      <c r="AG53" t="s">
        <v>68</v>
      </c>
      <c r="AH53" t="s">
        <v>79</v>
      </c>
      <c r="AI53" t="s">
        <v>1234</v>
      </c>
      <c r="AJ53" t="s">
        <v>68</v>
      </c>
      <c r="AK53" t="s">
        <v>70</v>
      </c>
    </row>
    <row r="54" spans="1:37" hidden="1">
      <c r="A54">
        <v>1</v>
      </c>
      <c r="B54" t="s">
        <v>51</v>
      </c>
      <c r="C54" t="s">
        <v>1235</v>
      </c>
      <c r="D54" t="s">
        <v>1236</v>
      </c>
      <c r="E54" t="s">
        <v>19</v>
      </c>
      <c r="F54" t="s">
        <v>1097</v>
      </c>
      <c r="G54" t="s">
        <v>1098</v>
      </c>
      <c r="H54" t="s">
        <v>56</v>
      </c>
      <c r="I54" t="s">
        <v>57</v>
      </c>
      <c r="J54" t="s">
        <v>1050</v>
      </c>
      <c r="K54" t="s">
        <v>1237</v>
      </c>
      <c r="L54" t="s">
        <v>60</v>
      </c>
      <c r="M54" t="s">
        <v>60</v>
      </c>
      <c r="N54" t="s">
        <v>19</v>
      </c>
      <c r="P54" t="s">
        <v>61</v>
      </c>
      <c r="Q54" t="s">
        <v>62</v>
      </c>
      <c r="R54" t="s">
        <v>60</v>
      </c>
      <c r="S54" t="s">
        <v>60</v>
      </c>
      <c r="T54">
        <v>43564.7345138889</v>
      </c>
      <c r="U54">
        <v>43496</v>
      </c>
      <c r="V54">
        <v>43559</v>
      </c>
      <c r="W54">
        <v>44012</v>
      </c>
      <c r="X54">
        <v>60944</v>
      </c>
      <c r="Y54" t="s">
        <v>1100</v>
      </c>
      <c r="Z54" t="s">
        <v>1238</v>
      </c>
      <c r="AA54">
        <v>4163</v>
      </c>
      <c r="AB54" t="s">
        <v>99</v>
      </c>
      <c r="AC54" t="s">
        <v>1232</v>
      </c>
      <c r="AD54" t="s">
        <v>91</v>
      </c>
      <c r="AE54" t="s">
        <v>1233</v>
      </c>
      <c r="AF54">
        <v>17543</v>
      </c>
      <c r="AG54" t="s">
        <v>68</v>
      </c>
      <c r="AH54" t="s">
        <v>99</v>
      </c>
      <c r="AI54" t="s">
        <v>1239</v>
      </c>
      <c r="AJ54" t="s">
        <v>68</v>
      </c>
      <c r="AK54" t="s">
        <v>70</v>
      </c>
    </row>
    <row r="55" spans="1:37" hidden="1">
      <c r="A55">
        <v>1</v>
      </c>
      <c r="B55" t="s">
        <v>51</v>
      </c>
      <c r="C55" t="s">
        <v>1240</v>
      </c>
      <c r="D55" t="s">
        <v>1241</v>
      </c>
      <c r="E55" t="s">
        <v>1242</v>
      </c>
      <c r="F55" t="s">
        <v>1243</v>
      </c>
      <c r="G55" t="s">
        <v>1244</v>
      </c>
      <c r="H55" t="s">
        <v>1245</v>
      </c>
      <c r="I55" t="s">
        <v>57</v>
      </c>
      <c r="J55" t="s">
        <v>1246</v>
      </c>
      <c r="K55" t="s">
        <v>1247</v>
      </c>
      <c r="L55" t="s">
        <v>60</v>
      </c>
      <c r="M55" t="s">
        <v>60</v>
      </c>
      <c r="N55" t="s">
        <v>19</v>
      </c>
      <c r="P55" t="s">
        <v>1248</v>
      </c>
      <c r="Q55" t="s">
        <v>1249</v>
      </c>
      <c r="R55" t="s">
        <v>60</v>
      </c>
      <c r="S55" t="s">
        <v>60</v>
      </c>
      <c r="T55">
        <v>43823.476365740702</v>
      </c>
      <c r="U55">
        <v>43811</v>
      </c>
      <c r="V55">
        <v>43816</v>
      </c>
      <c r="W55">
        <v>44446</v>
      </c>
      <c r="X55">
        <v>55000</v>
      </c>
      <c r="Y55" t="s">
        <v>1250</v>
      </c>
      <c r="Z55" t="s">
        <v>1251</v>
      </c>
      <c r="AA55">
        <v>6109</v>
      </c>
      <c r="AB55" t="s">
        <v>139</v>
      </c>
      <c r="AC55" t="s">
        <v>1252</v>
      </c>
      <c r="AD55" t="s">
        <v>91</v>
      </c>
      <c r="AE55" t="s">
        <v>1253</v>
      </c>
      <c r="AF55">
        <v>16929</v>
      </c>
      <c r="AG55" t="s">
        <v>68</v>
      </c>
      <c r="AH55" t="s">
        <v>139</v>
      </c>
      <c r="AI55" t="s">
        <v>1254</v>
      </c>
      <c r="AJ55" t="s">
        <v>68</v>
      </c>
      <c r="AK55" t="s">
        <v>70</v>
      </c>
    </row>
    <row r="56" spans="1:37" hidden="1">
      <c r="A56">
        <v>1</v>
      </c>
      <c r="B56" t="s">
        <v>51</v>
      </c>
      <c r="C56" t="s">
        <v>1255</v>
      </c>
      <c r="D56" t="s">
        <v>1256</v>
      </c>
      <c r="E56" t="s">
        <v>19</v>
      </c>
      <c r="F56" t="s">
        <v>1257</v>
      </c>
      <c r="G56" t="s">
        <v>1258</v>
      </c>
      <c r="H56" t="s">
        <v>1245</v>
      </c>
      <c r="I56" t="s">
        <v>57</v>
      </c>
      <c r="J56" t="s">
        <v>1259</v>
      </c>
      <c r="K56" t="s">
        <v>1260</v>
      </c>
      <c r="L56" t="s">
        <v>60</v>
      </c>
      <c r="M56" t="s">
        <v>60</v>
      </c>
      <c r="N56" t="s">
        <v>19</v>
      </c>
      <c r="P56" t="s">
        <v>1248</v>
      </c>
      <c r="Q56" t="s">
        <v>1249</v>
      </c>
      <c r="R56" t="s">
        <v>60</v>
      </c>
      <c r="S56" t="s">
        <v>60</v>
      </c>
      <c r="T56">
        <v>43823.476365740702</v>
      </c>
      <c r="U56">
        <v>43816</v>
      </c>
      <c r="V56">
        <v>43816</v>
      </c>
      <c r="W56">
        <v>44446</v>
      </c>
      <c r="X56">
        <v>226062.1</v>
      </c>
      <c r="Y56" t="s">
        <v>503</v>
      </c>
      <c r="Z56" t="s">
        <v>503</v>
      </c>
      <c r="AA56">
        <v>2000</v>
      </c>
      <c r="AB56" t="s">
        <v>79</v>
      </c>
      <c r="AC56" t="s">
        <v>487</v>
      </c>
      <c r="AD56" t="s">
        <v>91</v>
      </c>
      <c r="AE56" t="s">
        <v>488</v>
      </c>
      <c r="AF56">
        <v>5701</v>
      </c>
      <c r="AG56" t="s">
        <v>68</v>
      </c>
      <c r="AH56" t="s">
        <v>79</v>
      </c>
      <c r="AI56" t="s">
        <v>704</v>
      </c>
      <c r="AJ56" t="s">
        <v>68</v>
      </c>
      <c r="AK56" t="s">
        <v>70</v>
      </c>
    </row>
    <row r="57" spans="1:37" hidden="1">
      <c r="A57">
        <v>1</v>
      </c>
      <c r="B57" t="s">
        <v>51</v>
      </c>
      <c r="C57" t="s">
        <v>1261</v>
      </c>
      <c r="D57" t="s">
        <v>1262</v>
      </c>
      <c r="E57" t="s">
        <v>19</v>
      </c>
      <c r="F57" t="s">
        <v>1263</v>
      </c>
      <c r="G57" t="s">
        <v>1264</v>
      </c>
      <c r="H57" t="s">
        <v>1245</v>
      </c>
      <c r="I57" t="s">
        <v>57</v>
      </c>
      <c r="J57" t="s">
        <v>1259</v>
      </c>
      <c r="K57" t="s">
        <v>1265</v>
      </c>
      <c r="L57" t="s">
        <v>60</v>
      </c>
      <c r="M57" t="s">
        <v>60</v>
      </c>
      <c r="N57" t="s">
        <v>19</v>
      </c>
      <c r="P57" t="s">
        <v>1248</v>
      </c>
      <c r="Q57" t="s">
        <v>1249</v>
      </c>
      <c r="R57" t="s">
        <v>60</v>
      </c>
      <c r="S57" t="s">
        <v>60</v>
      </c>
      <c r="T57">
        <v>43808.605613425898</v>
      </c>
      <c r="U57">
        <v>43802</v>
      </c>
      <c r="V57">
        <v>43802</v>
      </c>
      <c r="W57">
        <v>44446</v>
      </c>
      <c r="X57">
        <v>450000</v>
      </c>
      <c r="Y57" t="s">
        <v>1266</v>
      </c>
      <c r="Z57" t="s">
        <v>1266</v>
      </c>
      <c r="AA57">
        <v>4112</v>
      </c>
      <c r="AB57" t="s">
        <v>99</v>
      </c>
      <c r="AC57" t="s">
        <v>1054</v>
      </c>
      <c r="AD57" t="s">
        <v>1055</v>
      </c>
      <c r="AE57" t="s">
        <v>1056</v>
      </c>
      <c r="AF57">
        <v>40640</v>
      </c>
      <c r="AG57" t="s">
        <v>68</v>
      </c>
      <c r="AH57" t="s">
        <v>99</v>
      </c>
      <c r="AI57" t="s">
        <v>1267</v>
      </c>
      <c r="AJ57" t="s">
        <v>68</v>
      </c>
      <c r="AK57" t="s">
        <v>70</v>
      </c>
    </row>
    <row r="58" spans="1:37" hidden="1">
      <c r="A58">
        <v>1</v>
      </c>
      <c r="B58" t="s">
        <v>51</v>
      </c>
      <c r="C58" t="s">
        <v>1268</v>
      </c>
      <c r="D58" t="s">
        <v>1269</v>
      </c>
      <c r="E58" t="s">
        <v>19</v>
      </c>
      <c r="F58" t="s">
        <v>1270</v>
      </c>
      <c r="G58" t="s">
        <v>1271</v>
      </c>
      <c r="H58" t="s">
        <v>1245</v>
      </c>
      <c r="I58" t="s">
        <v>57</v>
      </c>
      <c r="J58" t="s">
        <v>1259</v>
      </c>
      <c r="K58" t="s">
        <v>1272</v>
      </c>
      <c r="L58" t="s">
        <v>60</v>
      </c>
      <c r="M58" t="s">
        <v>60</v>
      </c>
      <c r="N58" t="s">
        <v>19</v>
      </c>
      <c r="P58" t="s">
        <v>1248</v>
      </c>
      <c r="Q58" t="s">
        <v>1249</v>
      </c>
      <c r="R58" t="s">
        <v>60</v>
      </c>
      <c r="S58" t="s">
        <v>60</v>
      </c>
      <c r="T58">
        <v>43808.605613425898</v>
      </c>
      <c r="U58">
        <v>43777</v>
      </c>
      <c r="V58">
        <v>43781</v>
      </c>
      <c r="W58">
        <v>44446</v>
      </c>
      <c r="X58">
        <v>148500</v>
      </c>
      <c r="Y58" t="s">
        <v>1273</v>
      </c>
      <c r="Z58" t="s">
        <v>1273</v>
      </c>
      <c r="AA58">
        <v>3046</v>
      </c>
      <c r="AB58" t="s">
        <v>64</v>
      </c>
      <c r="AC58" t="s">
        <v>1274</v>
      </c>
      <c r="AD58" t="s">
        <v>91</v>
      </c>
      <c r="AE58" t="s">
        <v>1275</v>
      </c>
      <c r="AF58">
        <v>35405</v>
      </c>
      <c r="AG58" t="s">
        <v>68</v>
      </c>
      <c r="AH58" t="s">
        <v>64</v>
      </c>
      <c r="AI58" t="s">
        <v>1276</v>
      </c>
      <c r="AJ58" t="s">
        <v>68</v>
      </c>
      <c r="AK58" t="s">
        <v>70</v>
      </c>
    </row>
    <row r="59" spans="1:37" hidden="1">
      <c r="A59">
        <v>1</v>
      </c>
      <c r="B59" t="s">
        <v>51</v>
      </c>
      <c r="C59" t="s">
        <v>1277</v>
      </c>
      <c r="D59" t="s">
        <v>1278</v>
      </c>
      <c r="E59" t="s">
        <v>19</v>
      </c>
      <c r="F59" t="s">
        <v>1279</v>
      </c>
      <c r="G59" t="s">
        <v>1280</v>
      </c>
      <c r="H59" t="s">
        <v>1245</v>
      </c>
      <c r="I59" t="s">
        <v>57</v>
      </c>
      <c r="J59" t="s">
        <v>1259</v>
      </c>
      <c r="K59" t="s">
        <v>1281</v>
      </c>
      <c r="L59" t="s">
        <v>60</v>
      </c>
      <c r="M59" t="s">
        <v>60</v>
      </c>
      <c r="N59" t="s">
        <v>19</v>
      </c>
      <c r="P59" t="s">
        <v>1248</v>
      </c>
      <c r="Q59" t="s">
        <v>1249</v>
      </c>
      <c r="R59" t="s">
        <v>60</v>
      </c>
      <c r="S59" t="s">
        <v>60</v>
      </c>
      <c r="T59">
        <v>43808.605624999997</v>
      </c>
      <c r="U59">
        <v>43787</v>
      </c>
      <c r="V59">
        <v>43794</v>
      </c>
      <c r="W59">
        <v>44446</v>
      </c>
      <c r="X59">
        <v>495000</v>
      </c>
      <c r="Y59" t="s">
        <v>124</v>
      </c>
      <c r="Z59" t="s">
        <v>124</v>
      </c>
      <c r="AA59">
        <v>3185</v>
      </c>
      <c r="AB59" t="s">
        <v>64</v>
      </c>
      <c r="AC59" t="s">
        <v>1282</v>
      </c>
      <c r="AD59" t="s">
        <v>66</v>
      </c>
      <c r="AE59" t="s">
        <v>1283</v>
      </c>
      <c r="AF59">
        <v>36760</v>
      </c>
      <c r="AG59" t="s">
        <v>68</v>
      </c>
      <c r="AH59" t="s">
        <v>64</v>
      </c>
      <c r="AI59" t="s">
        <v>125</v>
      </c>
      <c r="AJ59" t="s">
        <v>68</v>
      </c>
      <c r="AK59" t="s">
        <v>70</v>
      </c>
    </row>
    <row r="60" spans="1:37" hidden="1">
      <c r="A60">
        <v>1</v>
      </c>
      <c r="B60" t="s">
        <v>51</v>
      </c>
      <c r="C60" t="s">
        <v>1284</v>
      </c>
      <c r="D60" t="s">
        <v>1285</v>
      </c>
      <c r="E60" t="s">
        <v>19</v>
      </c>
      <c r="F60" t="s">
        <v>640</v>
      </c>
      <c r="G60" t="s">
        <v>641</v>
      </c>
      <c r="H60" t="s">
        <v>1245</v>
      </c>
      <c r="I60" t="s">
        <v>57</v>
      </c>
      <c r="J60" t="s">
        <v>1286</v>
      </c>
      <c r="K60" t="s">
        <v>1287</v>
      </c>
      <c r="L60" t="s">
        <v>60</v>
      </c>
      <c r="M60" t="s">
        <v>60</v>
      </c>
      <c r="N60" t="s">
        <v>19</v>
      </c>
      <c r="P60" t="s">
        <v>1248</v>
      </c>
      <c r="Q60" t="s">
        <v>1249</v>
      </c>
      <c r="R60" t="s">
        <v>60</v>
      </c>
      <c r="S60" t="s">
        <v>60</v>
      </c>
      <c r="T60">
        <v>43808.605624999997</v>
      </c>
      <c r="U60">
        <v>43783</v>
      </c>
      <c r="V60">
        <v>43800</v>
      </c>
      <c r="W60">
        <v>44446</v>
      </c>
      <c r="X60">
        <v>918551.7</v>
      </c>
      <c r="Y60" t="s">
        <v>642</v>
      </c>
      <c r="Z60" t="s">
        <v>642</v>
      </c>
      <c r="AA60">
        <v>2617</v>
      </c>
      <c r="AB60" t="s">
        <v>643</v>
      </c>
      <c r="AC60" t="s">
        <v>286</v>
      </c>
      <c r="AD60" t="s">
        <v>66</v>
      </c>
      <c r="AE60" t="s">
        <v>287</v>
      </c>
      <c r="AF60">
        <v>24885</v>
      </c>
      <c r="AG60" t="s">
        <v>68</v>
      </c>
      <c r="AH60" t="s">
        <v>643</v>
      </c>
      <c r="AI60" t="s">
        <v>646</v>
      </c>
      <c r="AJ60" t="s">
        <v>68</v>
      </c>
      <c r="AK60" t="s">
        <v>70</v>
      </c>
    </row>
    <row r="61" spans="1:37" hidden="1">
      <c r="A61">
        <v>1</v>
      </c>
      <c r="B61" t="s">
        <v>51</v>
      </c>
      <c r="C61" t="s">
        <v>1288</v>
      </c>
      <c r="D61" t="s">
        <v>1289</v>
      </c>
      <c r="E61" t="s">
        <v>19</v>
      </c>
      <c r="F61" t="s">
        <v>678</v>
      </c>
      <c r="G61" t="s">
        <v>679</v>
      </c>
      <c r="H61" t="s">
        <v>1245</v>
      </c>
      <c r="I61" t="s">
        <v>57</v>
      </c>
      <c r="J61" t="s">
        <v>1259</v>
      </c>
      <c r="K61" t="s">
        <v>1290</v>
      </c>
      <c r="L61" t="s">
        <v>60</v>
      </c>
      <c r="M61" t="s">
        <v>60</v>
      </c>
      <c r="N61" t="s">
        <v>19</v>
      </c>
      <c r="P61" t="s">
        <v>1248</v>
      </c>
      <c r="Q61" t="s">
        <v>1249</v>
      </c>
      <c r="R61" t="s">
        <v>60</v>
      </c>
      <c r="S61" t="s">
        <v>60</v>
      </c>
      <c r="T61">
        <v>43808.605636574102</v>
      </c>
      <c r="U61">
        <v>43797</v>
      </c>
      <c r="V61">
        <v>43798</v>
      </c>
      <c r="W61">
        <v>44446</v>
      </c>
      <c r="X61">
        <v>495000</v>
      </c>
      <c r="Y61" t="s">
        <v>680</v>
      </c>
      <c r="Z61" t="s">
        <v>680</v>
      </c>
      <c r="AA61">
        <v>2025</v>
      </c>
      <c r="AB61" t="s">
        <v>79</v>
      </c>
      <c r="AC61" t="s">
        <v>1291</v>
      </c>
      <c r="AD61" t="s">
        <v>66</v>
      </c>
      <c r="AE61" t="s">
        <v>1292</v>
      </c>
      <c r="AF61">
        <v>1090</v>
      </c>
      <c r="AG61" t="s">
        <v>68</v>
      </c>
      <c r="AH61" t="s">
        <v>79</v>
      </c>
      <c r="AI61" t="s">
        <v>681</v>
      </c>
      <c r="AJ61" t="s">
        <v>68</v>
      </c>
      <c r="AK61" t="s">
        <v>70</v>
      </c>
    </row>
    <row r="62" spans="1:37" hidden="1">
      <c r="A62">
        <v>1</v>
      </c>
      <c r="B62" t="s">
        <v>51</v>
      </c>
      <c r="C62" t="s">
        <v>1293</v>
      </c>
      <c r="D62" t="s">
        <v>1294</v>
      </c>
      <c r="E62" t="s">
        <v>19</v>
      </c>
      <c r="F62" t="s">
        <v>1295</v>
      </c>
      <c r="G62" t="s">
        <v>1296</v>
      </c>
      <c r="H62" t="s">
        <v>1245</v>
      </c>
      <c r="I62" t="s">
        <v>57</v>
      </c>
      <c r="J62" t="s">
        <v>1259</v>
      </c>
      <c r="K62" t="s">
        <v>1297</v>
      </c>
      <c r="L62" t="s">
        <v>60</v>
      </c>
      <c r="M62" t="s">
        <v>60</v>
      </c>
      <c r="N62" t="s">
        <v>19</v>
      </c>
      <c r="P62" t="s">
        <v>1248</v>
      </c>
      <c r="Q62" t="s">
        <v>1249</v>
      </c>
      <c r="R62" t="s">
        <v>60</v>
      </c>
      <c r="S62" t="s">
        <v>60</v>
      </c>
      <c r="T62">
        <v>43808.605648148201</v>
      </c>
      <c r="U62">
        <v>43788</v>
      </c>
      <c r="V62">
        <v>43795</v>
      </c>
      <c r="W62">
        <v>44446</v>
      </c>
      <c r="X62">
        <v>244649.9</v>
      </c>
      <c r="Y62" t="s">
        <v>1298</v>
      </c>
      <c r="Z62" t="s">
        <v>1298</v>
      </c>
      <c r="AA62">
        <v>3152</v>
      </c>
      <c r="AB62" t="s">
        <v>64</v>
      </c>
      <c r="AC62" t="s">
        <v>1088</v>
      </c>
      <c r="AD62" t="s">
        <v>91</v>
      </c>
      <c r="AE62" t="s">
        <v>1089</v>
      </c>
      <c r="AF62">
        <v>3396</v>
      </c>
      <c r="AG62" t="s">
        <v>68</v>
      </c>
      <c r="AH62" t="s">
        <v>64</v>
      </c>
      <c r="AI62" t="s">
        <v>133</v>
      </c>
      <c r="AJ62" t="s">
        <v>68</v>
      </c>
      <c r="AK62" t="s">
        <v>70</v>
      </c>
    </row>
    <row r="63" spans="1:37" hidden="1">
      <c r="A63">
        <v>1</v>
      </c>
      <c r="B63" t="s">
        <v>51</v>
      </c>
      <c r="C63" t="s">
        <v>1299</v>
      </c>
      <c r="D63" t="s">
        <v>1300</v>
      </c>
      <c r="E63" t="s">
        <v>19</v>
      </c>
      <c r="F63" t="s">
        <v>1301</v>
      </c>
      <c r="G63" t="s">
        <v>1302</v>
      </c>
      <c r="H63" t="s">
        <v>1245</v>
      </c>
      <c r="I63" t="s">
        <v>57</v>
      </c>
      <c r="J63" t="s">
        <v>1259</v>
      </c>
      <c r="K63" t="s">
        <v>1303</v>
      </c>
      <c r="L63" t="s">
        <v>60</v>
      </c>
      <c r="M63" t="s">
        <v>60</v>
      </c>
      <c r="N63" t="s">
        <v>19</v>
      </c>
      <c r="P63" t="s">
        <v>1248</v>
      </c>
      <c r="Q63" t="s">
        <v>1249</v>
      </c>
      <c r="R63" t="s">
        <v>60</v>
      </c>
      <c r="S63" t="s">
        <v>60</v>
      </c>
      <c r="T63">
        <v>43808.605648148201</v>
      </c>
      <c r="U63">
        <v>43790</v>
      </c>
      <c r="V63">
        <v>43795</v>
      </c>
      <c r="W63">
        <v>44446</v>
      </c>
      <c r="X63">
        <v>495000</v>
      </c>
      <c r="Y63" t="s">
        <v>1304</v>
      </c>
      <c r="Z63" t="s">
        <v>1304</v>
      </c>
      <c r="AA63">
        <v>2031</v>
      </c>
      <c r="AB63" t="s">
        <v>79</v>
      </c>
      <c r="AC63" t="s">
        <v>1305</v>
      </c>
      <c r="AD63" t="s">
        <v>66</v>
      </c>
      <c r="AE63" t="s">
        <v>1306</v>
      </c>
      <c r="AF63">
        <v>9274</v>
      </c>
      <c r="AG63" t="s">
        <v>68</v>
      </c>
      <c r="AH63" t="s">
        <v>79</v>
      </c>
      <c r="AI63" t="s">
        <v>1307</v>
      </c>
      <c r="AJ63" t="s">
        <v>68</v>
      </c>
      <c r="AK63" t="s">
        <v>70</v>
      </c>
    </row>
    <row r="64" spans="1:37" hidden="1">
      <c r="A64">
        <v>1</v>
      </c>
      <c r="B64" t="s">
        <v>51</v>
      </c>
      <c r="C64" t="s">
        <v>1308</v>
      </c>
      <c r="D64" t="s">
        <v>1309</v>
      </c>
      <c r="E64" t="s">
        <v>19</v>
      </c>
      <c r="F64" t="s">
        <v>1310</v>
      </c>
      <c r="G64" t="s">
        <v>1311</v>
      </c>
      <c r="H64" t="s">
        <v>1245</v>
      </c>
      <c r="I64" t="s">
        <v>57</v>
      </c>
      <c r="J64" t="s">
        <v>1259</v>
      </c>
      <c r="K64" t="s">
        <v>1312</v>
      </c>
      <c r="L64" t="s">
        <v>60</v>
      </c>
      <c r="M64" t="s">
        <v>60</v>
      </c>
      <c r="N64" t="s">
        <v>19</v>
      </c>
      <c r="P64" t="s">
        <v>1248</v>
      </c>
      <c r="Q64" t="s">
        <v>1249</v>
      </c>
      <c r="R64" t="s">
        <v>60</v>
      </c>
      <c r="S64" t="s">
        <v>60</v>
      </c>
      <c r="T64">
        <v>43808.605659722198</v>
      </c>
      <c r="U64">
        <v>43788</v>
      </c>
      <c r="V64">
        <v>43791</v>
      </c>
      <c r="W64">
        <v>44446</v>
      </c>
      <c r="X64">
        <v>406649.1</v>
      </c>
      <c r="Y64" t="s">
        <v>672</v>
      </c>
      <c r="Z64" t="s">
        <v>672</v>
      </c>
      <c r="AA64">
        <v>2067</v>
      </c>
      <c r="AB64" t="s">
        <v>79</v>
      </c>
      <c r="AC64" t="s">
        <v>171</v>
      </c>
      <c r="AD64" t="s">
        <v>101</v>
      </c>
      <c r="AE64" t="s">
        <v>172</v>
      </c>
      <c r="AF64">
        <v>21983</v>
      </c>
      <c r="AG64" t="s">
        <v>68</v>
      </c>
      <c r="AH64" t="s">
        <v>79</v>
      </c>
      <c r="AI64" t="s">
        <v>675</v>
      </c>
      <c r="AJ64" t="s">
        <v>68</v>
      </c>
      <c r="AK64" t="s">
        <v>70</v>
      </c>
    </row>
    <row r="65" spans="1:37" hidden="1">
      <c r="A65">
        <v>1</v>
      </c>
      <c r="B65" t="s">
        <v>51</v>
      </c>
      <c r="C65" t="s">
        <v>1313</v>
      </c>
      <c r="D65" t="s">
        <v>1314</v>
      </c>
      <c r="E65" t="s">
        <v>19</v>
      </c>
      <c r="F65" t="s">
        <v>1315</v>
      </c>
      <c r="G65" t="s">
        <v>1316</v>
      </c>
      <c r="H65" t="s">
        <v>1245</v>
      </c>
      <c r="I65" t="s">
        <v>1317</v>
      </c>
      <c r="J65" t="s">
        <v>1259</v>
      </c>
      <c r="K65" t="s">
        <v>1318</v>
      </c>
      <c r="L65" t="s">
        <v>60</v>
      </c>
      <c r="M65" t="s">
        <v>60</v>
      </c>
      <c r="N65" t="s">
        <v>19</v>
      </c>
      <c r="P65" t="s">
        <v>1248</v>
      </c>
      <c r="Q65" t="s">
        <v>1249</v>
      </c>
      <c r="R65" t="s">
        <v>60</v>
      </c>
      <c r="S65" t="s">
        <v>60</v>
      </c>
      <c r="T65">
        <v>43803.668379629598</v>
      </c>
      <c r="U65">
        <v>43789</v>
      </c>
      <c r="V65">
        <v>43800</v>
      </c>
      <c r="W65">
        <v>44446</v>
      </c>
      <c r="X65">
        <v>325600</v>
      </c>
      <c r="Y65" t="s">
        <v>1319</v>
      </c>
      <c r="Z65" t="s">
        <v>1319</v>
      </c>
      <c r="AA65">
        <v>5000</v>
      </c>
      <c r="AB65" t="s">
        <v>156</v>
      </c>
      <c r="AC65" t="s">
        <v>1320</v>
      </c>
      <c r="AD65" t="s">
        <v>91</v>
      </c>
      <c r="AE65" t="s">
        <v>1321</v>
      </c>
      <c r="AF65">
        <v>1417</v>
      </c>
      <c r="AG65" t="s">
        <v>68</v>
      </c>
      <c r="AH65" t="s">
        <v>156</v>
      </c>
      <c r="AI65" t="s">
        <v>1322</v>
      </c>
      <c r="AJ65" t="s">
        <v>68</v>
      </c>
      <c r="AK65" t="s">
        <v>70</v>
      </c>
    </row>
    <row r="66" spans="1:37" hidden="1">
      <c r="A66">
        <v>1</v>
      </c>
      <c r="B66" t="s">
        <v>51</v>
      </c>
      <c r="C66" t="s">
        <v>1323</v>
      </c>
      <c r="D66" t="s">
        <v>1324</v>
      </c>
      <c r="E66" t="s">
        <v>19</v>
      </c>
      <c r="F66" t="s">
        <v>1325</v>
      </c>
      <c r="G66" t="s">
        <v>1326</v>
      </c>
      <c r="H66" t="s">
        <v>1245</v>
      </c>
      <c r="I66" t="s">
        <v>57</v>
      </c>
      <c r="J66" t="s">
        <v>1327</v>
      </c>
      <c r="K66" t="s">
        <v>1328</v>
      </c>
      <c r="L66" t="s">
        <v>60</v>
      </c>
      <c r="M66" t="s">
        <v>60</v>
      </c>
      <c r="N66" t="s">
        <v>19</v>
      </c>
      <c r="P66" t="s">
        <v>1248</v>
      </c>
      <c r="Q66" t="s">
        <v>1249</v>
      </c>
      <c r="R66" t="s">
        <v>60</v>
      </c>
      <c r="S66" t="s">
        <v>60</v>
      </c>
      <c r="T66">
        <v>43803.668379629598</v>
      </c>
      <c r="U66">
        <v>43794</v>
      </c>
      <c r="V66">
        <v>43800</v>
      </c>
      <c r="W66">
        <v>44446</v>
      </c>
      <c r="X66">
        <v>92796</v>
      </c>
      <c r="Y66" t="s">
        <v>1329</v>
      </c>
      <c r="Z66" t="s">
        <v>1329</v>
      </c>
      <c r="AA66">
        <v>4116</v>
      </c>
      <c r="AB66" t="s">
        <v>99</v>
      </c>
      <c r="AC66" t="s">
        <v>258</v>
      </c>
      <c r="AD66" t="s">
        <v>66</v>
      </c>
      <c r="AE66" t="s">
        <v>259</v>
      </c>
      <c r="AF66">
        <v>21002</v>
      </c>
      <c r="AG66" t="s">
        <v>68</v>
      </c>
      <c r="AH66" t="s">
        <v>99</v>
      </c>
      <c r="AI66" t="s">
        <v>1330</v>
      </c>
      <c r="AJ66" t="s">
        <v>68</v>
      </c>
      <c r="AK66" t="s">
        <v>70</v>
      </c>
    </row>
    <row r="67" spans="1:37" hidden="1">
      <c r="A67">
        <v>1</v>
      </c>
      <c r="B67" t="s">
        <v>51</v>
      </c>
      <c r="C67" t="s">
        <v>1331</v>
      </c>
      <c r="D67" t="s">
        <v>1332</v>
      </c>
      <c r="E67" t="s">
        <v>19</v>
      </c>
      <c r="F67" t="s">
        <v>1333</v>
      </c>
      <c r="G67" t="s">
        <v>1334</v>
      </c>
      <c r="H67" t="s">
        <v>1245</v>
      </c>
      <c r="I67" t="s">
        <v>57</v>
      </c>
      <c r="J67" t="s">
        <v>1259</v>
      </c>
      <c r="K67" t="s">
        <v>1335</v>
      </c>
      <c r="L67" t="s">
        <v>60</v>
      </c>
      <c r="M67" t="s">
        <v>60</v>
      </c>
      <c r="N67" t="s">
        <v>19</v>
      </c>
      <c r="P67" t="s">
        <v>1248</v>
      </c>
      <c r="Q67" t="s">
        <v>1249</v>
      </c>
      <c r="R67" t="s">
        <v>60</v>
      </c>
      <c r="S67" t="s">
        <v>60</v>
      </c>
      <c r="T67">
        <v>43808.683067129597</v>
      </c>
      <c r="U67">
        <v>43803</v>
      </c>
      <c r="V67">
        <v>43803</v>
      </c>
      <c r="W67">
        <v>44446</v>
      </c>
      <c r="X67">
        <v>495000</v>
      </c>
      <c r="Y67" t="s">
        <v>1250</v>
      </c>
      <c r="Z67" t="s">
        <v>1250</v>
      </c>
      <c r="AA67">
        <v>6059</v>
      </c>
      <c r="AB67" t="s">
        <v>139</v>
      </c>
      <c r="AC67" t="s">
        <v>644</v>
      </c>
      <c r="AD67" t="s">
        <v>91</v>
      </c>
      <c r="AE67" t="s">
        <v>645</v>
      </c>
      <c r="AF67">
        <v>29519</v>
      </c>
      <c r="AG67" t="s">
        <v>68</v>
      </c>
      <c r="AH67" t="s">
        <v>139</v>
      </c>
      <c r="AI67" t="s">
        <v>1336</v>
      </c>
      <c r="AJ67" t="s">
        <v>68</v>
      </c>
      <c r="AK67" t="s">
        <v>70</v>
      </c>
    </row>
    <row r="68" spans="1:37" hidden="1">
      <c r="A68">
        <v>1</v>
      </c>
      <c r="B68" t="s">
        <v>51</v>
      </c>
      <c r="C68" t="s">
        <v>1337</v>
      </c>
      <c r="D68" t="s">
        <v>1338</v>
      </c>
      <c r="E68" t="s">
        <v>19</v>
      </c>
      <c r="F68" t="s">
        <v>1339</v>
      </c>
      <c r="G68" t="s">
        <v>1340</v>
      </c>
      <c r="H68" t="s">
        <v>1245</v>
      </c>
      <c r="I68" t="s">
        <v>57</v>
      </c>
      <c r="J68" t="s">
        <v>1259</v>
      </c>
      <c r="K68" t="s">
        <v>1341</v>
      </c>
      <c r="L68" t="s">
        <v>60</v>
      </c>
      <c r="M68" t="s">
        <v>60</v>
      </c>
      <c r="N68" t="s">
        <v>19</v>
      </c>
      <c r="P68" t="s">
        <v>1248</v>
      </c>
      <c r="Q68" t="s">
        <v>1249</v>
      </c>
      <c r="R68" t="s">
        <v>60</v>
      </c>
      <c r="S68" t="s">
        <v>60</v>
      </c>
      <c r="T68">
        <v>43808.683078703703</v>
      </c>
      <c r="U68">
        <v>43794</v>
      </c>
      <c r="V68">
        <v>43802</v>
      </c>
      <c r="W68">
        <v>44446</v>
      </c>
      <c r="X68">
        <v>387976.6</v>
      </c>
      <c r="Y68" t="s">
        <v>1342</v>
      </c>
      <c r="Z68" t="s">
        <v>1342</v>
      </c>
      <c r="AA68">
        <v>2075</v>
      </c>
      <c r="AB68" t="s">
        <v>79</v>
      </c>
      <c r="AC68" t="s">
        <v>702</v>
      </c>
      <c r="AD68" t="s">
        <v>91</v>
      </c>
      <c r="AE68" t="s">
        <v>703</v>
      </c>
      <c r="AF68">
        <v>31244</v>
      </c>
      <c r="AG68" t="s">
        <v>68</v>
      </c>
      <c r="AH68" t="s">
        <v>79</v>
      </c>
      <c r="AI68" t="s">
        <v>1343</v>
      </c>
      <c r="AJ68" t="s">
        <v>68</v>
      </c>
      <c r="AK68" t="s">
        <v>70</v>
      </c>
    </row>
    <row r="69" spans="1:37" hidden="1">
      <c r="A69">
        <v>1</v>
      </c>
      <c r="B69" t="s">
        <v>51</v>
      </c>
      <c r="C69" t="s">
        <v>1344</v>
      </c>
      <c r="D69" t="s">
        <v>1345</v>
      </c>
      <c r="E69" t="s">
        <v>19</v>
      </c>
      <c r="F69" t="s">
        <v>1346</v>
      </c>
      <c r="G69" t="s">
        <v>1347</v>
      </c>
      <c r="H69" t="s">
        <v>56</v>
      </c>
      <c r="I69" t="s">
        <v>57</v>
      </c>
      <c r="J69" t="s">
        <v>1348</v>
      </c>
      <c r="K69" t="s">
        <v>1349</v>
      </c>
      <c r="L69" t="s">
        <v>60</v>
      </c>
      <c r="M69" t="s">
        <v>60</v>
      </c>
      <c r="N69" t="s">
        <v>19</v>
      </c>
      <c r="P69" t="s">
        <v>61</v>
      </c>
      <c r="Q69" t="s">
        <v>62</v>
      </c>
      <c r="R69" t="s">
        <v>60</v>
      </c>
      <c r="S69" t="s">
        <v>60</v>
      </c>
      <c r="T69">
        <v>43500.487569444398</v>
      </c>
      <c r="U69">
        <v>43445</v>
      </c>
      <c r="V69">
        <v>43497</v>
      </c>
      <c r="W69">
        <v>44012</v>
      </c>
      <c r="X69">
        <v>2175635</v>
      </c>
      <c r="Y69" t="s">
        <v>1350</v>
      </c>
      <c r="Z69" t="s">
        <v>1351</v>
      </c>
      <c r="AA69">
        <v>4173</v>
      </c>
      <c r="AB69" t="s">
        <v>99</v>
      </c>
      <c r="AC69" t="s">
        <v>1232</v>
      </c>
      <c r="AD69" t="s">
        <v>91</v>
      </c>
      <c r="AE69" t="s">
        <v>1233</v>
      </c>
      <c r="AF69">
        <v>17543</v>
      </c>
      <c r="AG69" t="s">
        <v>68</v>
      </c>
      <c r="AH69" t="s">
        <v>99</v>
      </c>
      <c r="AI69" t="s">
        <v>119</v>
      </c>
      <c r="AJ69" t="s">
        <v>68</v>
      </c>
      <c r="AK69" t="s">
        <v>70</v>
      </c>
    </row>
    <row r="70" spans="1:37" hidden="1">
      <c r="A70">
        <v>1</v>
      </c>
      <c r="B70" t="s">
        <v>51</v>
      </c>
      <c r="C70" t="s">
        <v>1352</v>
      </c>
      <c r="D70" t="s">
        <v>1353</v>
      </c>
      <c r="E70" t="s">
        <v>19</v>
      </c>
      <c r="F70" t="s">
        <v>1354</v>
      </c>
      <c r="G70" t="s">
        <v>1355</v>
      </c>
      <c r="H70" t="s">
        <v>56</v>
      </c>
      <c r="I70" t="s">
        <v>57</v>
      </c>
      <c r="J70" t="s">
        <v>1356</v>
      </c>
      <c r="K70" t="s">
        <v>1357</v>
      </c>
      <c r="L70" t="s">
        <v>60</v>
      </c>
      <c r="M70" t="s">
        <v>60</v>
      </c>
      <c r="N70" t="s">
        <v>19</v>
      </c>
      <c r="P70" t="s">
        <v>61</v>
      </c>
      <c r="Q70" t="s">
        <v>62</v>
      </c>
      <c r="R70" t="s">
        <v>60</v>
      </c>
      <c r="S70" t="s">
        <v>60</v>
      </c>
      <c r="T70">
        <v>43500.487581018497</v>
      </c>
      <c r="U70">
        <v>43445</v>
      </c>
      <c r="V70">
        <v>43497</v>
      </c>
      <c r="W70">
        <v>44012</v>
      </c>
      <c r="X70">
        <v>326275.40000000002</v>
      </c>
      <c r="Y70" t="s">
        <v>1358</v>
      </c>
      <c r="Z70" t="s">
        <v>352</v>
      </c>
      <c r="AA70">
        <v>3015</v>
      </c>
      <c r="AB70" t="s">
        <v>64</v>
      </c>
      <c r="AC70" t="s">
        <v>1232</v>
      </c>
      <c r="AD70" t="s">
        <v>91</v>
      </c>
      <c r="AE70" t="s">
        <v>1233</v>
      </c>
      <c r="AF70">
        <v>17543</v>
      </c>
      <c r="AG70" t="s">
        <v>68</v>
      </c>
      <c r="AH70" t="s">
        <v>64</v>
      </c>
      <c r="AI70" t="s">
        <v>353</v>
      </c>
      <c r="AJ70" t="s">
        <v>68</v>
      </c>
      <c r="AK70" t="s">
        <v>70</v>
      </c>
    </row>
    <row r="71" spans="1:37" hidden="1">
      <c r="A71">
        <v>1</v>
      </c>
      <c r="B71" t="s">
        <v>51</v>
      </c>
      <c r="C71" t="s">
        <v>1359</v>
      </c>
      <c r="D71" t="s">
        <v>1360</v>
      </c>
      <c r="E71" t="s">
        <v>19</v>
      </c>
      <c r="F71" t="s">
        <v>1361</v>
      </c>
      <c r="G71" t="s">
        <v>1362</v>
      </c>
      <c r="H71" t="s">
        <v>56</v>
      </c>
      <c r="I71" t="s">
        <v>57</v>
      </c>
      <c r="J71" t="s">
        <v>1050</v>
      </c>
      <c r="K71" t="s">
        <v>1363</v>
      </c>
      <c r="L71" t="s">
        <v>60</v>
      </c>
      <c r="M71" t="s">
        <v>60</v>
      </c>
      <c r="N71" t="s">
        <v>19</v>
      </c>
      <c r="P71" t="s">
        <v>61</v>
      </c>
      <c r="Q71" t="s">
        <v>62</v>
      </c>
      <c r="R71" t="s">
        <v>60</v>
      </c>
      <c r="S71" t="s">
        <v>60</v>
      </c>
      <c r="T71">
        <v>43565.656643518501</v>
      </c>
      <c r="U71">
        <v>43496</v>
      </c>
      <c r="V71">
        <v>43557</v>
      </c>
      <c r="W71">
        <v>44012</v>
      </c>
      <c r="X71">
        <v>92577.1</v>
      </c>
      <c r="Y71" t="s">
        <v>1364</v>
      </c>
      <c r="Z71" t="s">
        <v>1364</v>
      </c>
      <c r="AA71">
        <v>2603</v>
      </c>
      <c r="AB71" t="s">
        <v>643</v>
      </c>
      <c r="AC71" t="s">
        <v>644</v>
      </c>
      <c r="AD71" t="s">
        <v>91</v>
      </c>
      <c r="AE71" t="s">
        <v>645</v>
      </c>
      <c r="AF71">
        <v>29519</v>
      </c>
      <c r="AG71" t="s">
        <v>68</v>
      </c>
      <c r="AH71" t="s">
        <v>643</v>
      </c>
      <c r="AI71" t="s">
        <v>1365</v>
      </c>
      <c r="AJ71" t="s">
        <v>68</v>
      </c>
      <c r="AK71" t="s">
        <v>70</v>
      </c>
    </row>
    <row r="72" spans="1:37" hidden="1">
      <c r="A72">
        <v>1</v>
      </c>
      <c r="B72" t="s">
        <v>51</v>
      </c>
      <c r="C72" t="s">
        <v>1366</v>
      </c>
      <c r="D72" t="s">
        <v>1367</v>
      </c>
      <c r="E72" t="s">
        <v>1242</v>
      </c>
      <c r="F72" t="s">
        <v>1368</v>
      </c>
      <c r="G72" t="s">
        <v>1369</v>
      </c>
      <c r="H72" t="s">
        <v>1245</v>
      </c>
      <c r="I72" t="s">
        <v>57</v>
      </c>
      <c r="J72" t="s">
        <v>1370</v>
      </c>
      <c r="K72" t="s">
        <v>1371</v>
      </c>
      <c r="L72" t="s">
        <v>60</v>
      </c>
      <c r="M72" t="s">
        <v>60</v>
      </c>
      <c r="N72" t="s">
        <v>19</v>
      </c>
      <c r="P72" t="s">
        <v>1248</v>
      </c>
      <c r="Q72" t="s">
        <v>1249</v>
      </c>
      <c r="R72" t="s">
        <v>60</v>
      </c>
      <c r="S72" t="s">
        <v>60</v>
      </c>
      <c r="T72">
        <v>43791.664027777799</v>
      </c>
      <c r="U72">
        <v>43770</v>
      </c>
      <c r="V72">
        <v>43781</v>
      </c>
      <c r="W72">
        <v>44446</v>
      </c>
      <c r="X72">
        <v>366951.2</v>
      </c>
      <c r="Y72" t="s">
        <v>1372</v>
      </c>
      <c r="Z72" t="s">
        <v>1373</v>
      </c>
      <c r="AA72">
        <v>2168</v>
      </c>
      <c r="AB72" t="s">
        <v>79</v>
      </c>
      <c r="AC72" t="s">
        <v>220</v>
      </c>
      <c r="AD72" t="s">
        <v>91</v>
      </c>
      <c r="AE72" t="s">
        <v>221</v>
      </c>
      <c r="AF72">
        <v>5292</v>
      </c>
      <c r="AG72" t="s">
        <v>68</v>
      </c>
      <c r="AH72" t="s">
        <v>79</v>
      </c>
      <c r="AI72" t="s">
        <v>1374</v>
      </c>
      <c r="AJ72" t="s">
        <v>68</v>
      </c>
      <c r="AK72" t="s">
        <v>70</v>
      </c>
    </row>
    <row r="73" spans="1:37" hidden="1">
      <c r="A73">
        <v>1</v>
      </c>
      <c r="B73" t="s">
        <v>51</v>
      </c>
      <c r="C73" t="s">
        <v>1375</v>
      </c>
      <c r="D73" t="s">
        <v>1376</v>
      </c>
      <c r="E73" t="s">
        <v>19</v>
      </c>
      <c r="F73" t="s">
        <v>1377</v>
      </c>
      <c r="G73" t="s">
        <v>1378</v>
      </c>
      <c r="H73" t="s">
        <v>1245</v>
      </c>
      <c r="I73" t="s">
        <v>57</v>
      </c>
      <c r="J73" t="s">
        <v>1379</v>
      </c>
      <c r="K73" t="s">
        <v>1380</v>
      </c>
      <c r="L73" t="s">
        <v>60</v>
      </c>
      <c r="M73" t="s">
        <v>60</v>
      </c>
      <c r="N73" t="s">
        <v>19</v>
      </c>
      <c r="P73" t="s">
        <v>1248</v>
      </c>
      <c r="Q73" t="s">
        <v>1249</v>
      </c>
      <c r="R73" t="s">
        <v>60</v>
      </c>
      <c r="S73" t="s">
        <v>60</v>
      </c>
      <c r="T73">
        <v>43794.679872685199</v>
      </c>
      <c r="U73">
        <v>43787</v>
      </c>
      <c r="V73">
        <v>43788</v>
      </c>
      <c r="W73">
        <v>44446</v>
      </c>
      <c r="X73">
        <v>495000</v>
      </c>
      <c r="Y73" t="s">
        <v>1381</v>
      </c>
      <c r="Z73" t="s">
        <v>1381</v>
      </c>
      <c r="AA73">
        <v>2195</v>
      </c>
      <c r="AB73" t="s">
        <v>79</v>
      </c>
      <c r="AC73" t="s">
        <v>140</v>
      </c>
      <c r="AD73" t="s">
        <v>91</v>
      </c>
      <c r="AE73" t="s">
        <v>141</v>
      </c>
      <c r="AF73">
        <v>8646</v>
      </c>
      <c r="AG73" t="s">
        <v>68</v>
      </c>
      <c r="AH73" t="s">
        <v>79</v>
      </c>
      <c r="AI73" t="s">
        <v>1382</v>
      </c>
      <c r="AJ73" t="s">
        <v>68</v>
      </c>
      <c r="AK73" t="s">
        <v>70</v>
      </c>
    </row>
    <row r="74" spans="1:37" hidden="1">
      <c r="A74">
        <v>1</v>
      </c>
      <c r="B74" t="s">
        <v>51</v>
      </c>
      <c r="C74" t="s">
        <v>1383</v>
      </c>
      <c r="D74" t="s">
        <v>1384</v>
      </c>
      <c r="E74" t="s">
        <v>19</v>
      </c>
      <c r="F74" t="s">
        <v>1385</v>
      </c>
      <c r="G74" t="s">
        <v>1386</v>
      </c>
      <c r="H74" t="s">
        <v>1245</v>
      </c>
      <c r="I74" t="s">
        <v>57</v>
      </c>
      <c r="J74" t="s">
        <v>1387</v>
      </c>
      <c r="K74" t="s">
        <v>1388</v>
      </c>
      <c r="L74" t="s">
        <v>60</v>
      </c>
      <c r="M74" t="s">
        <v>60</v>
      </c>
      <c r="N74" t="s">
        <v>19</v>
      </c>
      <c r="P74" t="s">
        <v>1248</v>
      </c>
      <c r="Q74" t="s">
        <v>1249</v>
      </c>
      <c r="R74" t="s">
        <v>60</v>
      </c>
      <c r="S74" t="s">
        <v>60</v>
      </c>
      <c r="T74">
        <v>43794.679872685199</v>
      </c>
      <c r="U74">
        <v>43776</v>
      </c>
      <c r="V74">
        <v>43788</v>
      </c>
      <c r="W74">
        <v>44446</v>
      </c>
      <c r="X74">
        <v>66000</v>
      </c>
      <c r="Y74" t="s">
        <v>1389</v>
      </c>
      <c r="Z74" t="s">
        <v>1389</v>
      </c>
      <c r="AA74">
        <v>6055</v>
      </c>
      <c r="AB74" t="s">
        <v>139</v>
      </c>
      <c r="AC74" t="s">
        <v>1390</v>
      </c>
      <c r="AD74" t="s">
        <v>66</v>
      </c>
      <c r="AE74" t="s">
        <v>1391</v>
      </c>
      <c r="AF74">
        <v>10934</v>
      </c>
      <c r="AG74" t="s">
        <v>68</v>
      </c>
      <c r="AH74" t="s">
        <v>139</v>
      </c>
      <c r="AI74" t="s">
        <v>1392</v>
      </c>
      <c r="AJ74" t="s">
        <v>68</v>
      </c>
      <c r="AK74" t="s">
        <v>70</v>
      </c>
    </row>
    <row r="75" spans="1:37" hidden="1">
      <c r="A75">
        <v>1</v>
      </c>
      <c r="B75" t="s">
        <v>51</v>
      </c>
      <c r="C75" t="s">
        <v>1393</v>
      </c>
      <c r="D75" t="s">
        <v>1394</v>
      </c>
      <c r="E75" t="s">
        <v>19</v>
      </c>
      <c r="F75" t="s">
        <v>1395</v>
      </c>
      <c r="G75" t="s">
        <v>1396</v>
      </c>
      <c r="H75" t="s">
        <v>1245</v>
      </c>
      <c r="I75" t="s">
        <v>57</v>
      </c>
      <c r="J75" t="s">
        <v>1397</v>
      </c>
      <c r="K75" t="s">
        <v>1398</v>
      </c>
      <c r="L75" t="s">
        <v>60</v>
      </c>
      <c r="M75" t="s">
        <v>60</v>
      </c>
      <c r="N75" t="s">
        <v>19</v>
      </c>
      <c r="P75" t="s">
        <v>1248</v>
      </c>
      <c r="Q75" t="s">
        <v>1249</v>
      </c>
      <c r="R75" t="s">
        <v>60</v>
      </c>
      <c r="S75" t="s">
        <v>60</v>
      </c>
      <c r="T75">
        <v>43794.679884259298</v>
      </c>
      <c r="U75">
        <v>43777</v>
      </c>
      <c r="V75">
        <v>43787</v>
      </c>
      <c r="W75">
        <v>44446</v>
      </c>
      <c r="X75">
        <v>134508</v>
      </c>
      <c r="Y75" t="s">
        <v>257</v>
      </c>
      <c r="Z75" t="s">
        <v>257</v>
      </c>
      <c r="AA75">
        <v>6210</v>
      </c>
      <c r="AB75" t="s">
        <v>139</v>
      </c>
      <c r="AC75" t="s">
        <v>211</v>
      </c>
      <c r="AD75" t="s">
        <v>66</v>
      </c>
      <c r="AE75" t="s">
        <v>212</v>
      </c>
      <c r="AF75">
        <v>26348</v>
      </c>
      <c r="AG75" t="s">
        <v>68</v>
      </c>
      <c r="AH75" t="s">
        <v>139</v>
      </c>
      <c r="AI75" t="s">
        <v>260</v>
      </c>
      <c r="AJ75" t="s">
        <v>68</v>
      </c>
      <c r="AK75" t="s">
        <v>70</v>
      </c>
    </row>
    <row r="76" spans="1:37">
      <c r="A76">
        <v>1</v>
      </c>
      <c r="B76" t="s">
        <v>51</v>
      </c>
      <c r="C76" t="s">
        <v>1399</v>
      </c>
      <c r="D76" t="s">
        <v>1400</v>
      </c>
      <c r="E76" t="s">
        <v>19</v>
      </c>
      <c r="F76" t="s">
        <v>1401</v>
      </c>
      <c r="G76" t="s">
        <v>1402</v>
      </c>
      <c r="H76" t="s">
        <v>1245</v>
      </c>
      <c r="I76" t="s">
        <v>57</v>
      </c>
      <c r="J76" t="s">
        <v>1403</v>
      </c>
      <c r="K76" t="s">
        <v>1404</v>
      </c>
      <c r="L76" t="s">
        <v>60</v>
      </c>
      <c r="M76" t="s">
        <v>60</v>
      </c>
      <c r="N76" t="s">
        <v>19</v>
      </c>
      <c r="P76" t="s">
        <v>1248</v>
      </c>
      <c r="Q76" t="s">
        <v>1249</v>
      </c>
      <c r="R76" t="s">
        <v>60</v>
      </c>
      <c r="S76" t="s">
        <v>60</v>
      </c>
      <c r="T76">
        <v>43794.679895833302</v>
      </c>
      <c r="U76">
        <v>43769</v>
      </c>
      <c r="V76">
        <v>43783</v>
      </c>
      <c r="W76">
        <v>44446</v>
      </c>
      <c r="X76" s="2">
        <v>398997.5</v>
      </c>
      <c r="Y76" t="s">
        <v>1405</v>
      </c>
      <c r="Z76" t="s">
        <v>1405</v>
      </c>
      <c r="AA76">
        <v>2026</v>
      </c>
      <c r="AB76" t="s">
        <v>79</v>
      </c>
      <c r="AC76" t="s">
        <v>520</v>
      </c>
      <c r="AD76" t="s">
        <v>81</v>
      </c>
      <c r="AE76" t="s">
        <v>521</v>
      </c>
      <c r="AF76">
        <v>20439</v>
      </c>
      <c r="AG76" t="s">
        <v>68</v>
      </c>
      <c r="AH76" t="s">
        <v>79</v>
      </c>
      <c r="AI76" t="s">
        <v>506</v>
      </c>
      <c r="AJ76" t="s">
        <v>68</v>
      </c>
      <c r="AK76" t="s">
        <v>70</v>
      </c>
    </row>
    <row r="77" spans="1:37">
      <c r="A77">
        <v>1</v>
      </c>
      <c r="B77" t="s">
        <v>51</v>
      </c>
      <c r="C77" t="s">
        <v>1406</v>
      </c>
      <c r="D77" t="s">
        <v>1407</v>
      </c>
      <c r="E77" t="s">
        <v>19</v>
      </c>
      <c r="F77" t="s">
        <v>1408</v>
      </c>
      <c r="G77" t="s">
        <v>1409</v>
      </c>
      <c r="H77" t="s">
        <v>1245</v>
      </c>
      <c r="I77" t="s">
        <v>57</v>
      </c>
      <c r="J77" t="s">
        <v>1410</v>
      </c>
      <c r="K77" t="s">
        <v>1411</v>
      </c>
      <c r="L77" t="s">
        <v>60</v>
      </c>
      <c r="M77" t="s">
        <v>60</v>
      </c>
      <c r="N77" t="s">
        <v>19</v>
      </c>
      <c r="P77" t="s">
        <v>1248</v>
      </c>
      <c r="Q77" t="s">
        <v>1249</v>
      </c>
      <c r="R77" t="s">
        <v>60</v>
      </c>
      <c r="S77" t="s">
        <v>60</v>
      </c>
      <c r="T77">
        <v>43794.679907407401</v>
      </c>
      <c r="U77">
        <v>43783</v>
      </c>
      <c r="V77">
        <v>43784</v>
      </c>
      <c r="W77">
        <v>44446</v>
      </c>
      <c r="X77" s="2">
        <v>610111.69999999995</v>
      </c>
      <c r="Y77" t="s">
        <v>1412</v>
      </c>
      <c r="Z77" t="s">
        <v>1412</v>
      </c>
      <c r="AA77">
        <v>2190</v>
      </c>
      <c r="AB77" t="s">
        <v>79</v>
      </c>
      <c r="AC77" t="s">
        <v>109</v>
      </c>
      <c r="AD77" t="s">
        <v>81</v>
      </c>
      <c r="AE77" t="s">
        <v>110</v>
      </c>
      <c r="AF77">
        <v>27724</v>
      </c>
      <c r="AG77" t="s">
        <v>68</v>
      </c>
      <c r="AH77" t="s">
        <v>79</v>
      </c>
      <c r="AI77" t="s">
        <v>1413</v>
      </c>
      <c r="AJ77" t="s">
        <v>68</v>
      </c>
      <c r="AK77" t="s">
        <v>70</v>
      </c>
    </row>
    <row r="78" spans="1:37" hidden="1">
      <c r="A78">
        <v>1</v>
      </c>
      <c r="B78" t="s">
        <v>51</v>
      </c>
      <c r="C78" t="s">
        <v>1414</v>
      </c>
      <c r="D78" t="s">
        <v>1415</v>
      </c>
      <c r="E78" t="s">
        <v>19</v>
      </c>
      <c r="F78" t="s">
        <v>1416</v>
      </c>
      <c r="G78" t="s">
        <v>1417</v>
      </c>
      <c r="H78" t="s">
        <v>1245</v>
      </c>
      <c r="I78" t="s">
        <v>57</v>
      </c>
      <c r="J78" t="s">
        <v>527</v>
      </c>
      <c r="K78" t="s">
        <v>1418</v>
      </c>
      <c r="L78" t="s">
        <v>60</v>
      </c>
      <c r="M78" t="s">
        <v>60</v>
      </c>
      <c r="N78" t="s">
        <v>19</v>
      </c>
      <c r="P78" t="s">
        <v>1248</v>
      </c>
      <c r="Q78" t="s">
        <v>1249</v>
      </c>
      <c r="R78" t="s">
        <v>60</v>
      </c>
      <c r="S78" t="s">
        <v>60</v>
      </c>
      <c r="T78">
        <v>43794.679907407401</v>
      </c>
      <c r="U78">
        <v>43776</v>
      </c>
      <c r="V78">
        <v>43784</v>
      </c>
      <c r="W78">
        <v>44286</v>
      </c>
      <c r="X78">
        <v>110106.7</v>
      </c>
      <c r="Y78" t="s">
        <v>1419</v>
      </c>
      <c r="Z78" t="s">
        <v>1419</v>
      </c>
      <c r="AA78">
        <v>2112</v>
      </c>
      <c r="AB78" t="s">
        <v>79</v>
      </c>
      <c r="AC78" t="s">
        <v>702</v>
      </c>
      <c r="AD78" t="s">
        <v>91</v>
      </c>
      <c r="AE78" t="s">
        <v>703</v>
      </c>
      <c r="AF78">
        <v>31244</v>
      </c>
      <c r="AG78" t="s">
        <v>68</v>
      </c>
      <c r="AH78" t="s">
        <v>79</v>
      </c>
      <c r="AI78" t="s">
        <v>1420</v>
      </c>
      <c r="AJ78" t="s">
        <v>68</v>
      </c>
      <c r="AK78" t="s">
        <v>70</v>
      </c>
    </row>
    <row r="79" spans="1:37" hidden="1">
      <c r="A79">
        <v>1</v>
      </c>
      <c r="B79" t="s">
        <v>51</v>
      </c>
      <c r="C79" t="s">
        <v>1421</v>
      </c>
      <c r="D79" t="s">
        <v>1422</v>
      </c>
      <c r="E79" t="s">
        <v>19</v>
      </c>
      <c r="F79" t="s">
        <v>1423</v>
      </c>
      <c r="G79" t="s">
        <v>1424</v>
      </c>
      <c r="H79" t="s">
        <v>1245</v>
      </c>
      <c r="I79" t="s">
        <v>57</v>
      </c>
      <c r="J79" t="s">
        <v>1425</v>
      </c>
      <c r="K79" t="s">
        <v>1426</v>
      </c>
      <c r="L79" t="s">
        <v>60</v>
      </c>
      <c r="M79" t="s">
        <v>60</v>
      </c>
      <c r="N79" t="s">
        <v>19</v>
      </c>
      <c r="P79" t="s">
        <v>1248</v>
      </c>
      <c r="Q79" t="s">
        <v>1249</v>
      </c>
      <c r="R79" t="s">
        <v>60</v>
      </c>
      <c r="S79" t="s">
        <v>60</v>
      </c>
      <c r="T79">
        <v>43794.679907407401</v>
      </c>
      <c r="U79">
        <v>43783</v>
      </c>
      <c r="V79">
        <v>43783</v>
      </c>
      <c r="W79">
        <v>44446</v>
      </c>
      <c r="X79">
        <v>211875.4</v>
      </c>
      <c r="Y79" t="s">
        <v>1427</v>
      </c>
      <c r="Z79" t="s">
        <v>1427</v>
      </c>
      <c r="AA79">
        <v>5112</v>
      </c>
      <c r="AB79" t="s">
        <v>156</v>
      </c>
      <c r="AC79" t="s">
        <v>554</v>
      </c>
      <c r="AD79" t="s">
        <v>66</v>
      </c>
      <c r="AE79" t="s">
        <v>555</v>
      </c>
      <c r="AF79">
        <v>19131</v>
      </c>
      <c r="AG79" t="s">
        <v>68</v>
      </c>
      <c r="AH79" t="s">
        <v>156</v>
      </c>
      <c r="AI79" t="s">
        <v>1428</v>
      </c>
      <c r="AJ79" t="s">
        <v>68</v>
      </c>
      <c r="AK79" t="s">
        <v>70</v>
      </c>
    </row>
    <row r="80" spans="1:37">
      <c r="A80">
        <v>1</v>
      </c>
      <c r="B80" t="s">
        <v>51</v>
      </c>
      <c r="C80" t="s">
        <v>1429</v>
      </c>
      <c r="D80" t="s">
        <v>1430</v>
      </c>
      <c r="E80" t="s">
        <v>19</v>
      </c>
      <c r="F80" t="s">
        <v>1431</v>
      </c>
      <c r="G80" t="s">
        <v>1432</v>
      </c>
      <c r="H80" t="s">
        <v>1245</v>
      </c>
      <c r="I80" t="s">
        <v>57</v>
      </c>
      <c r="J80" t="s">
        <v>1433</v>
      </c>
      <c r="K80" t="s">
        <v>1434</v>
      </c>
      <c r="L80" t="s">
        <v>60</v>
      </c>
      <c r="M80" t="s">
        <v>60</v>
      </c>
      <c r="N80" t="s">
        <v>19</v>
      </c>
      <c r="P80" t="s">
        <v>1248</v>
      </c>
      <c r="Q80" t="s">
        <v>1249</v>
      </c>
      <c r="R80" t="s">
        <v>60</v>
      </c>
      <c r="S80" t="s">
        <v>60</v>
      </c>
      <c r="T80">
        <v>43794.679918981499</v>
      </c>
      <c r="U80">
        <v>43783</v>
      </c>
      <c r="V80">
        <v>43788</v>
      </c>
      <c r="W80">
        <v>44446</v>
      </c>
      <c r="X80" s="2">
        <v>80190</v>
      </c>
      <c r="Y80" t="s">
        <v>1250</v>
      </c>
      <c r="Z80" t="s">
        <v>1250</v>
      </c>
      <c r="AA80">
        <v>6063</v>
      </c>
      <c r="AB80" t="s">
        <v>139</v>
      </c>
      <c r="AC80" t="s">
        <v>109</v>
      </c>
      <c r="AD80" t="s">
        <v>81</v>
      </c>
      <c r="AE80" t="s">
        <v>110</v>
      </c>
      <c r="AF80">
        <v>27724</v>
      </c>
      <c r="AG80" t="s">
        <v>68</v>
      </c>
      <c r="AH80" t="s">
        <v>139</v>
      </c>
      <c r="AI80" t="s">
        <v>1435</v>
      </c>
      <c r="AJ80" t="s">
        <v>68</v>
      </c>
      <c r="AK80" t="s">
        <v>70</v>
      </c>
    </row>
    <row r="81" spans="1:37">
      <c r="A81">
        <v>1</v>
      </c>
      <c r="B81" t="s">
        <v>51</v>
      </c>
      <c r="C81" t="s">
        <v>1436</v>
      </c>
      <c r="D81" t="s">
        <v>1437</v>
      </c>
      <c r="E81" t="s">
        <v>19</v>
      </c>
      <c r="F81" t="s">
        <v>1438</v>
      </c>
      <c r="G81" t="s">
        <v>1439</v>
      </c>
      <c r="H81" t="s">
        <v>1245</v>
      </c>
      <c r="I81" t="s">
        <v>57</v>
      </c>
      <c r="J81" t="s">
        <v>1246</v>
      </c>
      <c r="K81" t="s">
        <v>1440</v>
      </c>
      <c r="L81" t="s">
        <v>60</v>
      </c>
      <c r="M81" t="s">
        <v>60</v>
      </c>
      <c r="N81" t="s">
        <v>19</v>
      </c>
      <c r="P81" t="s">
        <v>1248</v>
      </c>
      <c r="Q81" t="s">
        <v>1249</v>
      </c>
      <c r="R81" t="s">
        <v>60</v>
      </c>
      <c r="S81" t="s">
        <v>60</v>
      </c>
      <c r="T81">
        <v>43794.679918981499</v>
      </c>
      <c r="U81">
        <v>43781</v>
      </c>
      <c r="V81">
        <v>43783</v>
      </c>
      <c r="W81">
        <v>44446</v>
      </c>
      <c r="X81" s="2">
        <v>140800</v>
      </c>
      <c r="Y81" t="s">
        <v>1441</v>
      </c>
      <c r="Z81" t="s">
        <v>1441</v>
      </c>
      <c r="AA81">
        <v>4123</v>
      </c>
      <c r="AB81" t="s">
        <v>99</v>
      </c>
      <c r="AC81" t="s">
        <v>80</v>
      </c>
      <c r="AD81" t="s">
        <v>81</v>
      </c>
      <c r="AE81" t="s">
        <v>82</v>
      </c>
      <c r="AF81">
        <v>27954</v>
      </c>
      <c r="AG81" t="s">
        <v>68</v>
      </c>
      <c r="AH81" t="s">
        <v>99</v>
      </c>
      <c r="AI81" t="s">
        <v>1442</v>
      </c>
      <c r="AJ81" t="s">
        <v>68</v>
      </c>
      <c r="AK81" t="s">
        <v>70</v>
      </c>
    </row>
    <row r="82" spans="1:37" hidden="1">
      <c r="A82">
        <v>1</v>
      </c>
      <c r="B82" t="s">
        <v>51</v>
      </c>
      <c r="C82" t="s">
        <v>1443</v>
      </c>
      <c r="D82" t="s">
        <v>1444</v>
      </c>
      <c r="E82" t="s">
        <v>19</v>
      </c>
      <c r="F82" t="s">
        <v>1445</v>
      </c>
      <c r="G82" t="s">
        <v>1446</v>
      </c>
      <c r="H82" t="s">
        <v>1245</v>
      </c>
      <c r="I82" t="s">
        <v>57</v>
      </c>
      <c r="J82" t="s">
        <v>1447</v>
      </c>
      <c r="K82" t="s">
        <v>1448</v>
      </c>
      <c r="L82" t="s">
        <v>60</v>
      </c>
      <c r="M82" t="s">
        <v>60</v>
      </c>
      <c r="N82" t="s">
        <v>19</v>
      </c>
      <c r="P82" t="s">
        <v>1248</v>
      </c>
      <c r="Q82" t="s">
        <v>1249</v>
      </c>
      <c r="R82" t="s">
        <v>60</v>
      </c>
      <c r="S82" t="s">
        <v>60</v>
      </c>
      <c r="T82">
        <v>43804.653796296298</v>
      </c>
      <c r="U82">
        <v>43797</v>
      </c>
      <c r="V82">
        <v>43802</v>
      </c>
      <c r="W82">
        <v>44446</v>
      </c>
      <c r="X82">
        <v>277079</v>
      </c>
      <c r="Y82" t="s">
        <v>503</v>
      </c>
      <c r="Z82" t="s">
        <v>1405</v>
      </c>
      <c r="AA82">
        <v>2000</v>
      </c>
      <c r="AB82" t="s">
        <v>79</v>
      </c>
      <c r="AC82" t="s">
        <v>140</v>
      </c>
      <c r="AD82" t="s">
        <v>91</v>
      </c>
      <c r="AE82" t="s">
        <v>141</v>
      </c>
      <c r="AF82">
        <v>8646</v>
      </c>
      <c r="AG82" t="s">
        <v>68</v>
      </c>
      <c r="AH82" t="s">
        <v>79</v>
      </c>
      <c r="AI82" t="s">
        <v>506</v>
      </c>
      <c r="AJ82" t="s">
        <v>68</v>
      </c>
      <c r="AK82" t="s">
        <v>70</v>
      </c>
    </row>
    <row r="83" spans="1:37" hidden="1">
      <c r="A83">
        <v>1</v>
      </c>
      <c r="B83" t="s">
        <v>51</v>
      </c>
      <c r="C83" t="s">
        <v>1449</v>
      </c>
      <c r="D83" t="s">
        <v>1450</v>
      </c>
      <c r="E83" t="s">
        <v>19</v>
      </c>
      <c r="F83" t="s">
        <v>1451</v>
      </c>
      <c r="G83" t="s">
        <v>1452</v>
      </c>
      <c r="H83" t="s">
        <v>1245</v>
      </c>
      <c r="I83" t="s">
        <v>57</v>
      </c>
      <c r="J83" t="s">
        <v>1453</v>
      </c>
      <c r="K83" t="s">
        <v>1454</v>
      </c>
      <c r="L83" t="s">
        <v>60</v>
      </c>
      <c r="M83" t="s">
        <v>60</v>
      </c>
      <c r="N83" t="s">
        <v>19</v>
      </c>
      <c r="P83" t="s">
        <v>1248</v>
      </c>
      <c r="Q83" t="s">
        <v>1249</v>
      </c>
      <c r="R83" t="s">
        <v>60</v>
      </c>
      <c r="S83" t="s">
        <v>60</v>
      </c>
      <c r="T83">
        <v>43804.653796296298</v>
      </c>
      <c r="U83">
        <v>43802</v>
      </c>
      <c r="V83">
        <v>43802</v>
      </c>
      <c r="W83">
        <v>44446</v>
      </c>
      <c r="X83">
        <v>147945.60000000001</v>
      </c>
      <c r="Y83" t="s">
        <v>1455</v>
      </c>
      <c r="Z83" t="s">
        <v>1455</v>
      </c>
      <c r="AA83">
        <v>6051</v>
      </c>
      <c r="AB83" t="s">
        <v>139</v>
      </c>
      <c r="AC83" t="s">
        <v>1054</v>
      </c>
      <c r="AD83" t="s">
        <v>1055</v>
      </c>
      <c r="AE83" t="s">
        <v>1056</v>
      </c>
      <c r="AF83">
        <v>40640</v>
      </c>
      <c r="AG83" t="s">
        <v>68</v>
      </c>
      <c r="AH83" t="s">
        <v>139</v>
      </c>
      <c r="AI83" t="s">
        <v>942</v>
      </c>
      <c r="AJ83" t="s">
        <v>68</v>
      </c>
      <c r="AK83" t="s">
        <v>70</v>
      </c>
    </row>
    <row r="84" spans="1:37" hidden="1">
      <c r="A84">
        <v>1</v>
      </c>
      <c r="B84" t="s">
        <v>51</v>
      </c>
      <c r="C84" t="s">
        <v>1456</v>
      </c>
      <c r="D84" t="s">
        <v>1457</v>
      </c>
      <c r="E84" t="s">
        <v>19</v>
      </c>
      <c r="F84" t="s">
        <v>1458</v>
      </c>
      <c r="G84" t="s">
        <v>1459</v>
      </c>
      <c r="H84" t="s">
        <v>1245</v>
      </c>
      <c r="I84" t="s">
        <v>57</v>
      </c>
      <c r="J84" t="s">
        <v>1460</v>
      </c>
      <c r="K84" t="s">
        <v>1461</v>
      </c>
      <c r="L84" t="s">
        <v>60</v>
      </c>
      <c r="M84" t="s">
        <v>60</v>
      </c>
      <c r="N84" t="s">
        <v>19</v>
      </c>
      <c r="P84" t="s">
        <v>1248</v>
      </c>
      <c r="Q84" t="s">
        <v>1249</v>
      </c>
      <c r="R84" t="s">
        <v>60</v>
      </c>
      <c r="S84" t="s">
        <v>60</v>
      </c>
      <c r="T84">
        <v>43804.653807870403</v>
      </c>
      <c r="U84">
        <v>43777</v>
      </c>
      <c r="V84">
        <v>43802</v>
      </c>
      <c r="W84">
        <v>44446</v>
      </c>
      <c r="X84">
        <v>70400</v>
      </c>
      <c r="Y84" t="s">
        <v>467</v>
      </c>
      <c r="Z84" t="s">
        <v>467</v>
      </c>
      <c r="AA84">
        <v>3011</v>
      </c>
      <c r="AB84" t="s">
        <v>64</v>
      </c>
      <c r="AC84" t="s">
        <v>1232</v>
      </c>
      <c r="AD84" t="s">
        <v>91</v>
      </c>
      <c r="AE84" t="s">
        <v>1233</v>
      </c>
      <c r="AF84">
        <v>17543</v>
      </c>
      <c r="AG84" t="s">
        <v>68</v>
      </c>
      <c r="AH84" t="s">
        <v>64</v>
      </c>
      <c r="AI84" t="s">
        <v>470</v>
      </c>
      <c r="AJ84" t="s">
        <v>68</v>
      </c>
      <c r="AK84" t="s">
        <v>70</v>
      </c>
    </row>
    <row r="85" spans="1:37" hidden="1">
      <c r="A85">
        <v>1</v>
      </c>
      <c r="B85" t="s">
        <v>51</v>
      </c>
      <c r="C85" t="s">
        <v>1462</v>
      </c>
      <c r="D85" t="s">
        <v>1463</v>
      </c>
      <c r="E85" t="s">
        <v>19</v>
      </c>
      <c r="F85" t="s">
        <v>1464</v>
      </c>
      <c r="G85" t="s">
        <v>1465</v>
      </c>
      <c r="H85" t="s">
        <v>1245</v>
      </c>
      <c r="I85" t="s">
        <v>57</v>
      </c>
      <c r="J85" t="s">
        <v>1259</v>
      </c>
      <c r="K85" t="s">
        <v>1466</v>
      </c>
      <c r="L85" t="s">
        <v>60</v>
      </c>
      <c r="M85" t="s">
        <v>60</v>
      </c>
      <c r="N85" t="s">
        <v>19</v>
      </c>
      <c r="P85" t="s">
        <v>1248</v>
      </c>
      <c r="Q85" t="s">
        <v>1249</v>
      </c>
      <c r="R85" t="s">
        <v>60</v>
      </c>
      <c r="S85" t="s">
        <v>60</v>
      </c>
      <c r="T85">
        <v>43819.673530092601</v>
      </c>
      <c r="U85">
        <v>43816</v>
      </c>
      <c r="V85">
        <v>43816</v>
      </c>
      <c r="W85">
        <v>44446</v>
      </c>
      <c r="X85">
        <v>166576.29999999999</v>
      </c>
      <c r="Y85" t="s">
        <v>1467</v>
      </c>
      <c r="Z85" t="s">
        <v>1467</v>
      </c>
      <c r="AA85">
        <v>2486</v>
      </c>
      <c r="AB85" t="s">
        <v>79</v>
      </c>
      <c r="AC85" t="s">
        <v>543</v>
      </c>
      <c r="AD85" t="s">
        <v>66</v>
      </c>
      <c r="AE85" t="s">
        <v>544</v>
      </c>
      <c r="AF85">
        <v>21577</v>
      </c>
      <c r="AG85" t="s">
        <v>68</v>
      </c>
      <c r="AH85" t="s">
        <v>79</v>
      </c>
      <c r="AI85" t="s">
        <v>1468</v>
      </c>
      <c r="AJ85" t="s">
        <v>68</v>
      </c>
      <c r="AK85" t="s">
        <v>70</v>
      </c>
    </row>
    <row r="86" spans="1:37" hidden="1">
      <c r="A86">
        <v>1</v>
      </c>
      <c r="B86" t="s">
        <v>51</v>
      </c>
      <c r="C86" t="s">
        <v>1469</v>
      </c>
      <c r="D86" t="s">
        <v>1470</v>
      </c>
      <c r="E86" t="s">
        <v>19</v>
      </c>
      <c r="F86" t="s">
        <v>1471</v>
      </c>
      <c r="G86" t="s">
        <v>1472</v>
      </c>
      <c r="H86" t="s">
        <v>56</v>
      </c>
      <c r="I86" t="s">
        <v>57</v>
      </c>
      <c r="J86" t="s">
        <v>1473</v>
      </c>
      <c r="K86" t="s">
        <v>1474</v>
      </c>
      <c r="L86" t="s">
        <v>60</v>
      </c>
      <c r="M86" t="s">
        <v>60</v>
      </c>
      <c r="N86" t="s">
        <v>19</v>
      </c>
      <c r="P86" t="s">
        <v>61</v>
      </c>
      <c r="Q86" t="s">
        <v>62</v>
      </c>
      <c r="R86" t="s">
        <v>60</v>
      </c>
      <c r="S86" t="s">
        <v>60</v>
      </c>
      <c r="T86">
        <v>43486.686111111099</v>
      </c>
      <c r="U86">
        <v>43445</v>
      </c>
      <c r="V86">
        <v>43475</v>
      </c>
      <c r="W86">
        <v>44012</v>
      </c>
      <c r="X86">
        <v>2200000</v>
      </c>
      <c r="Y86" t="s">
        <v>1475</v>
      </c>
      <c r="Z86" t="s">
        <v>1476</v>
      </c>
      <c r="AA86">
        <v>2015</v>
      </c>
      <c r="AB86" t="s">
        <v>79</v>
      </c>
      <c r="AC86" t="s">
        <v>179</v>
      </c>
      <c r="AD86" t="s">
        <v>101</v>
      </c>
      <c r="AE86" t="s">
        <v>180</v>
      </c>
      <c r="AF86">
        <v>41718</v>
      </c>
      <c r="AG86" t="s">
        <v>68</v>
      </c>
      <c r="AH86" t="s">
        <v>79</v>
      </c>
      <c r="AI86" t="s">
        <v>1477</v>
      </c>
      <c r="AJ86" t="s">
        <v>68</v>
      </c>
      <c r="AK86" t="s">
        <v>70</v>
      </c>
    </row>
    <row r="87" spans="1:37" hidden="1">
      <c r="A87">
        <v>1</v>
      </c>
      <c r="B87" t="s">
        <v>51</v>
      </c>
      <c r="C87" t="s">
        <v>1478</v>
      </c>
      <c r="D87" t="s">
        <v>1479</v>
      </c>
      <c r="E87" t="s">
        <v>19</v>
      </c>
      <c r="F87" t="s">
        <v>1480</v>
      </c>
      <c r="G87" t="s">
        <v>1481</v>
      </c>
      <c r="H87" t="s">
        <v>56</v>
      </c>
      <c r="I87" t="s">
        <v>57</v>
      </c>
      <c r="J87" t="s">
        <v>1482</v>
      </c>
      <c r="K87" t="s">
        <v>1483</v>
      </c>
      <c r="L87" t="s">
        <v>60</v>
      </c>
      <c r="M87" t="s">
        <v>60</v>
      </c>
      <c r="N87" t="s">
        <v>19</v>
      </c>
      <c r="P87" t="s">
        <v>61</v>
      </c>
      <c r="Q87" t="s">
        <v>62</v>
      </c>
      <c r="R87" t="s">
        <v>60</v>
      </c>
      <c r="S87" t="s">
        <v>60</v>
      </c>
      <c r="T87">
        <v>43486.686122685198</v>
      </c>
      <c r="U87">
        <v>43445</v>
      </c>
      <c r="V87">
        <v>43479</v>
      </c>
      <c r="W87">
        <v>44012</v>
      </c>
      <c r="X87">
        <v>781920.7</v>
      </c>
      <c r="Y87" t="s">
        <v>1484</v>
      </c>
      <c r="Z87" t="s">
        <v>1484</v>
      </c>
      <c r="AA87">
        <v>2903</v>
      </c>
      <c r="AB87" t="s">
        <v>643</v>
      </c>
      <c r="AC87" t="s">
        <v>179</v>
      </c>
      <c r="AD87" t="s">
        <v>101</v>
      </c>
      <c r="AE87" t="s">
        <v>180</v>
      </c>
      <c r="AF87">
        <v>41718</v>
      </c>
      <c r="AG87" t="s">
        <v>68</v>
      </c>
      <c r="AH87" t="s">
        <v>643</v>
      </c>
      <c r="AI87" t="s">
        <v>1485</v>
      </c>
      <c r="AJ87" t="s">
        <v>68</v>
      </c>
      <c r="AK87" t="s">
        <v>70</v>
      </c>
    </row>
    <row r="88" spans="1:37" hidden="1">
      <c r="A88">
        <v>1</v>
      </c>
      <c r="B88" t="s">
        <v>51</v>
      </c>
      <c r="C88" t="s">
        <v>1486</v>
      </c>
      <c r="D88" t="s">
        <v>1487</v>
      </c>
      <c r="E88" t="s">
        <v>19</v>
      </c>
      <c r="F88" t="s">
        <v>1488</v>
      </c>
      <c r="G88" t="s">
        <v>1489</v>
      </c>
      <c r="H88" t="s">
        <v>56</v>
      </c>
      <c r="I88" t="s">
        <v>57</v>
      </c>
      <c r="J88" t="s">
        <v>1012</v>
      </c>
      <c r="K88" t="s">
        <v>1490</v>
      </c>
      <c r="L88" t="s">
        <v>60</v>
      </c>
      <c r="M88" t="s">
        <v>60</v>
      </c>
      <c r="N88" t="s">
        <v>19</v>
      </c>
      <c r="P88" t="s">
        <v>61</v>
      </c>
      <c r="Q88" t="s">
        <v>62</v>
      </c>
      <c r="R88" t="s">
        <v>60</v>
      </c>
      <c r="S88" t="s">
        <v>60</v>
      </c>
      <c r="T88">
        <v>43536.653807870403</v>
      </c>
      <c r="U88">
        <v>43496</v>
      </c>
      <c r="V88">
        <v>43532</v>
      </c>
      <c r="W88">
        <v>44012</v>
      </c>
      <c r="X88">
        <v>5622.1</v>
      </c>
      <c r="Y88" t="s">
        <v>1491</v>
      </c>
      <c r="Z88" t="s">
        <v>1491</v>
      </c>
      <c r="AA88">
        <v>6225</v>
      </c>
      <c r="AB88" t="s">
        <v>139</v>
      </c>
      <c r="AC88" t="s">
        <v>1492</v>
      </c>
      <c r="AD88" t="s">
        <v>101</v>
      </c>
      <c r="AE88" t="s">
        <v>1493</v>
      </c>
      <c r="AF88">
        <v>11620</v>
      </c>
      <c r="AG88" t="s">
        <v>68</v>
      </c>
      <c r="AH88" t="s">
        <v>139</v>
      </c>
      <c r="AI88" t="s">
        <v>1494</v>
      </c>
      <c r="AJ88" t="s">
        <v>68</v>
      </c>
      <c r="AK88" t="s">
        <v>70</v>
      </c>
    </row>
    <row r="89" spans="1:37" hidden="1">
      <c r="A89">
        <v>1</v>
      </c>
      <c r="B89" t="s">
        <v>51</v>
      </c>
      <c r="C89" t="s">
        <v>1495</v>
      </c>
      <c r="D89" t="s">
        <v>1496</v>
      </c>
      <c r="E89" t="s">
        <v>19</v>
      </c>
      <c r="F89" t="s">
        <v>1497</v>
      </c>
      <c r="G89" t="s">
        <v>1498</v>
      </c>
      <c r="H89" t="s">
        <v>56</v>
      </c>
      <c r="I89" t="s">
        <v>57</v>
      </c>
      <c r="J89" t="s">
        <v>1012</v>
      </c>
      <c r="K89" t="s">
        <v>1499</v>
      </c>
      <c r="L89" t="s">
        <v>60</v>
      </c>
      <c r="M89" t="s">
        <v>60</v>
      </c>
      <c r="N89" t="s">
        <v>19</v>
      </c>
      <c r="P89" t="s">
        <v>61</v>
      </c>
      <c r="Q89" t="s">
        <v>62</v>
      </c>
      <c r="R89" t="s">
        <v>60</v>
      </c>
      <c r="S89" t="s">
        <v>60</v>
      </c>
      <c r="T89">
        <v>43551.678009259304</v>
      </c>
      <c r="U89">
        <v>43496</v>
      </c>
      <c r="V89">
        <v>43549</v>
      </c>
      <c r="W89">
        <v>44012</v>
      </c>
      <c r="X89">
        <v>45000</v>
      </c>
      <c r="Y89" t="s">
        <v>1500</v>
      </c>
      <c r="Z89" t="s">
        <v>1500</v>
      </c>
      <c r="AA89">
        <v>3134</v>
      </c>
      <c r="AB89" t="s">
        <v>64</v>
      </c>
      <c r="AC89" t="s">
        <v>419</v>
      </c>
      <c r="AD89" t="s">
        <v>420</v>
      </c>
      <c r="AE89" t="s">
        <v>421</v>
      </c>
      <c r="AF89">
        <v>24514</v>
      </c>
      <c r="AG89" t="s">
        <v>68</v>
      </c>
      <c r="AH89" t="s">
        <v>64</v>
      </c>
      <c r="AI89" t="s">
        <v>1501</v>
      </c>
      <c r="AJ89" t="s">
        <v>68</v>
      </c>
      <c r="AK89" t="s">
        <v>70</v>
      </c>
    </row>
    <row r="90" spans="1:37" hidden="1">
      <c r="A90">
        <v>1</v>
      </c>
      <c r="B90" t="s">
        <v>51</v>
      </c>
      <c r="C90" t="s">
        <v>1502</v>
      </c>
      <c r="D90" t="s">
        <v>1503</v>
      </c>
      <c r="E90" t="s">
        <v>19</v>
      </c>
      <c r="F90" t="s">
        <v>1504</v>
      </c>
      <c r="G90" t="s">
        <v>1505</v>
      </c>
      <c r="H90" t="s">
        <v>56</v>
      </c>
      <c r="I90" t="s">
        <v>57</v>
      </c>
      <c r="J90" t="s">
        <v>1050</v>
      </c>
      <c r="K90" t="s">
        <v>1506</v>
      </c>
      <c r="L90" t="s">
        <v>60</v>
      </c>
      <c r="M90" t="s">
        <v>60</v>
      </c>
      <c r="N90" t="s">
        <v>19</v>
      </c>
      <c r="P90" t="s">
        <v>61</v>
      </c>
      <c r="Q90" t="s">
        <v>62</v>
      </c>
      <c r="R90" t="s">
        <v>60</v>
      </c>
      <c r="S90" t="s">
        <v>60</v>
      </c>
      <c r="T90">
        <v>43551.678032407399</v>
      </c>
      <c r="U90">
        <v>43496</v>
      </c>
      <c r="V90">
        <v>43544</v>
      </c>
      <c r="W90">
        <v>44012</v>
      </c>
      <c r="X90">
        <v>500000</v>
      </c>
      <c r="Y90" t="s">
        <v>1507</v>
      </c>
      <c r="Z90" t="s">
        <v>1508</v>
      </c>
      <c r="AA90">
        <v>6151</v>
      </c>
      <c r="AB90" t="s">
        <v>139</v>
      </c>
      <c r="AC90" t="s">
        <v>665</v>
      </c>
      <c r="AD90" t="s">
        <v>101</v>
      </c>
      <c r="AE90" t="s">
        <v>666</v>
      </c>
      <c r="AF90">
        <v>10033</v>
      </c>
      <c r="AG90" t="s">
        <v>68</v>
      </c>
      <c r="AH90" t="s">
        <v>139</v>
      </c>
      <c r="AI90" t="s">
        <v>1509</v>
      </c>
      <c r="AJ90" t="s">
        <v>68</v>
      </c>
      <c r="AK90" t="s">
        <v>70</v>
      </c>
    </row>
    <row r="91" spans="1:37" hidden="1">
      <c r="A91">
        <v>1</v>
      </c>
      <c r="B91" t="s">
        <v>51</v>
      </c>
      <c r="C91" t="s">
        <v>1510</v>
      </c>
      <c r="D91" t="s">
        <v>1511</v>
      </c>
      <c r="E91" t="s">
        <v>19</v>
      </c>
      <c r="F91" t="s">
        <v>951</v>
      </c>
      <c r="G91" t="s">
        <v>952</v>
      </c>
      <c r="H91" t="s">
        <v>56</v>
      </c>
      <c r="I91" t="s">
        <v>57</v>
      </c>
      <c r="J91" t="s">
        <v>1050</v>
      </c>
      <c r="K91" t="s">
        <v>1512</v>
      </c>
      <c r="L91" t="s">
        <v>60</v>
      </c>
      <c r="M91" t="s">
        <v>60</v>
      </c>
      <c r="N91" t="s">
        <v>19</v>
      </c>
      <c r="P91" t="s">
        <v>61</v>
      </c>
      <c r="Q91" t="s">
        <v>62</v>
      </c>
      <c r="R91" t="s">
        <v>60</v>
      </c>
      <c r="S91" t="s">
        <v>60</v>
      </c>
      <c r="T91">
        <v>43551.678043981497</v>
      </c>
      <c r="U91">
        <v>43496</v>
      </c>
      <c r="V91">
        <v>43544</v>
      </c>
      <c r="W91">
        <v>44012</v>
      </c>
      <c r="X91">
        <v>124431</v>
      </c>
      <c r="Y91" t="s">
        <v>953</v>
      </c>
      <c r="Z91" t="s">
        <v>1513</v>
      </c>
      <c r="AA91">
        <v>4285</v>
      </c>
      <c r="AB91" t="s">
        <v>99</v>
      </c>
      <c r="AC91" t="s">
        <v>702</v>
      </c>
      <c r="AD91" t="s">
        <v>91</v>
      </c>
      <c r="AE91" t="s">
        <v>703</v>
      </c>
      <c r="AF91">
        <v>31244</v>
      </c>
      <c r="AG91" t="s">
        <v>68</v>
      </c>
      <c r="AH91" t="s">
        <v>99</v>
      </c>
      <c r="AI91" t="s">
        <v>1514</v>
      </c>
      <c r="AJ91" t="s">
        <v>68</v>
      </c>
      <c r="AK91" t="s">
        <v>70</v>
      </c>
    </row>
    <row r="92" spans="1:37" hidden="1">
      <c r="A92">
        <v>1</v>
      </c>
      <c r="B92" t="s">
        <v>51</v>
      </c>
      <c r="C92" t="s">
        <v>1515</v>
      </c>
      <c r="D92" t="s">
        <v>1516</v>
      </c>
      <c r="E92" t="s">
        <v>19</v>
      </c>
      <c r="F92" t="s">
        <v>1517</v>
      </c>
      <c r="G92" t="s">
        <v>1518</v>
      </c>
      <c r="H92" t="s">
        <v>56</v>
      </c>
      <c r="I92" t="s">
        <v>57</v>
      </c>
      <c r="J92" t="s">
        <v>1050</v>
      </c>
      <c r="K92" t="s">
        <v>1519</v>
      </c>
      <c r="L92" t="s">
        <v>60</v>
      </c>
      <c r="M92" t="s">
        <v>60</v>
      </c>
      <c r="N92" t="s">
        <v>19</v>
      </c>
      <c r="P92" t="s">
        <v>61</v>
      </c>
      <c r="Q92" t="s">
        <v>62</v>
      </c>
      <c r="R92" t="s">
        <v>60</v>
      </c>
      <c r="S92" t="s">
        <v>60</v>
      </c>
      <c r="T92">
        <v>43551.678055555603</v>
      </c>
      <c r="U92">
        <v>43496</v>
      </c>
      <c r="V92">
        <v>43544</v>
      </c>
      <c r="W92">
        <v>44012</v>
      </c>
      <c r="X92">
        <v>386334.3</v>
      </c>
      <c r="Y92" t="s">
        <v>1520</v>
      </c>
      <c r="Z92" t="s">
        <v>1521</v>
      </c>
      <c r="AA92">
        <v>822</v>
      </c>
      <c r="AB92" t="s">
        <v>219</v>
      </c>
      <c r="AC92" t="s">
        <v>1054</v>
      </c>
      <c r="AD92" t="s">
        <v>1055</v>
      </c>
      <c r="AE92" t="s">
        <v>1056</v>
      </c>
      <c r="AF92">
        <v>40640</v>
      </c>
      <c r="AG92" t="s">
        <v>68</v>
      </c>
      <c r="AH92" t="s">
        <v>219</v>
      </c>
      <c r="AI92" t="s">
        <v>222</v>
      </c>
      <c r="AJ92" t="s">
        <v>68</v>
      </c>
      <c r="AK92" t="s">
        <v>70</v>
      </c>
    </row>
    <row r="93" spans="1:37" hidden="1">
      <c r="A93">
        <v>1</v>
      </c>
      <c r="B93" t="s">
        <v>51</v>
      </c>
      <c r="C93" t="s">
        <v>1522</v>
      </c>
      <c r="D93" t="s">
        <v>1523</v>
      </c>
      <c r="E93" t="s">
        <v>19</v>
      </c>
      <c r="F93" t="s">
        <v>1524</v>
      </c>
      <c r="G93" t="s">
        <v>1525</v>
      </c>
      <c r="H93" t="s">
        <v>56</v>
      </c>
      <c r="I93" t="s">
        <v>57</v>
      </c>
      <c r="J93" t="s">
        <v>1012</v>
      </c>
      <c r="K93" t="s">
        <v>1526</v>
      </c>
      <c r="L93" t="s">
        <v>60</v>
      </c>
      <c r="M93" t="s">
        <v>60</v>
      </c>
      <c r="N93" t="s">
        <v>19</v>
      </c>
      <c r="P93" t="s">
        <v>61</v>
      </c>
      <c r="Q93" t="s">
        <v>62</v>
      </c>
      <c r="R93" t="s">
        <v>60</v>
      </c>
      <c r="S93" t="s">
        <v>60</v>
      </c>
      <c r="T93">
        <v>43551.678078703699</v>
      </c>
      <c r="U93">
        <v>43496</v>
      </c>
      <c r="V93">
        <v>43549</v>
      </c>
      <c r="W93">
        <v>44012</v>
      </c>
      <c r="X93">
        <v>7287</v>
      </c>
      <c r="Y93" t="s">
        <v>1527</v>
      </c>
      <c r="Z93" t="s">
        <v>1527</v>
      </c>
      <c r="AA93">
        <v>2325</v>
      </c>
      <c r="AB93" t="s">
        <v>79</v>
      </c>
      <c r="AC93" t="s">
        <v>1528</v>
      </c>
      <c r="AD93" t="s">
        <v>91</v>
      </c>
      <c r="AE93" t="s">
        <v>1529</v>
      </c>
      <c r="AF93">
        <v>32876</v>
      </c>
      <c r="AG93" t="s">
        <v>68</v>
      </c>
      <c r="AH93" t="s">
        <v>79</v>
      </c>
      <c r="AI93" t="s">
        <v>1530</v>
      </c>
      <c r="AJ93" t="s">
        <v>68</v>
      </c>
      <c r="AK93" t="s">
        <v>70</v>
      </c>
    </row>
    <row r="94" spans="1:37" hidden="1">
      <c r="A94">
        <v>1</v>
      </c>
      <c r="B94" t="s">
        <v>51</v>
      </c>
      <c r="C94" t="s">
        <v>1531</v>
      </c>
      <c r="D94" t="s">
        <v>1532</v>
      </c>
      <c r="E94" t="s">
        <v>19</v>
      </c>
      <c r="F94" t="s">
        <v>1533</v>
      </c>
      <c r="G94" t="s">
        <v>1534</v>
      </c>
      <c r="H94" t="s">
        <v>56</v>
      </c>
      <c r="I94" t="s">
        <v>57</v>
      </c>
      <c r="J94" t="s">
        <v>1012</v>
      </c>
      <c r="K94" t="s">
        <v>1535</v>
      </c>
      <c r="L94" t="s">
        <v>60</v>
      </c>
      <c r="M94" t="s">
        <v>60</v>
      </c>
      <c r="N94" t="s">
        <v>19</v>
      </c>
      <c r="P94" t="s">
        <v>61</v>
      </c>
      <c r="Q94" t="s">
        <v>62</v>
      </c>
      <c r="R94" t="s">
        <v>60</v>
      </c>
      <c r="S94" t="s">
        <v>60</v>
      </c>
      <c r="T94">
        <v>43546.833078703698</v>
      </c>
      <c r="U94">
        <v>43496</v>
      </c>
      <c r="V94">
        <v>43538</v>
      </c>
      <c r="W94">
        <v>44012</v>
      </c>
      <c r="X94">
        <v>18000</v>
      </c>
      <c r="Y94" t="s">
        <v>1536</v>
      </c>
      <c r="Z94" t="s">
        <v>1536</v>
      </c>
      <c r="AA94">
        <v>6012</v>
      </c>
      <c r="AB94" t="s">
        <v>139</v>
      </c>
      <c r="AC94" t="e">
        <f>VLOOKUP(AA94,[1]Sheet1!$C$11:'[1]Sheet1'!$I$17787,2,0)</f>
        <v>#REF!</v>
      </c>
      <c r="AD94" t="e">
        <f>VLOOKUP(AA94,[1]Sheet1!$C$11:'[1]Sheet1'!$I$17787,5,0)</f>
        <v>#REF!</v>
      </c>
      <c r="AE94" t="e">
        <f>VLOOKUP(AA94,[1]Sheet1!$C$11:'[1]Sheet1'!$I$17787,6,0)</f>
        <v>#REF!</v>
      </c>
      <c r="AF94" t="e">
        <f>VLOOKUP(AA94,[1]Sheet1!$C$11:'[1]Sheet1'!$I$17787,7,0)</f>
        <v>#REF!</v>
      </c>
      <c r="AG94" t="s">
        <v>68</v>
      </c>
      <c r="AH94" t="s">
        <v>139</v>
      </c>
      <c r="AI94" t="s">
        <v>1537</v>
      </c>
      <c r="AJ94" t="s">
        <v>68</v>
      </c>
      <c r="AK94" t="s">
        <v>70</v>
      </c>
    </row>
    <row r="95" spans="1:37" hidden="1">
      <c r="A95">
        <v>1</v>
      </c>
      <c r="B95" t="s">
        <v>51</v>
      </c>
      <c r="C95" t="s">
        <v>1538</v>
      </c>
      <c r="D95" t="s">
        <v>1539</v>
      </c>
      <c r="E95" t="s">
        <v>19</v>
      </c>
      <c r="F95" t="s">
        <v>1540</v>
      </c>
      <c r="G95" t="s">
        <v>1541</v>
      </c>
      <c r="H95" t="s">
        <v>56</v>
      </c>
      <c r="I95" t="s">
        <v>57</v>
      </c>
      <c r="J95" t="s">
        <v>1050</v>
      </c>
      <c r="K95" t="s">
        <v>1542</v>
      </c>
      <c r="L95" t="s">
        <v>60</v>
      </c>
      <c r="M95" t="s">
        <v>60</v>
      </c>
      <c r="N95" t="s">
        <v>19</v>
      </c>
      <c r="P95" t="s">
        <v>61</v>
      </c>
      <c r="Q95" t="s">
        <v>62</v>
      </c>
      <c r="R95" t="s">
        <v>60</v>
      </c>
      <c r="S95" t="s">
        <v>60</v>
      </c>
      <c r="T95">
        <v>43546.833090277803</v>
      </c>
      <c r="U95">
        <v>43496</v>
      </c>
      <c r="V95">
        <v>43539</v>
      </c>
      <c r="W95">
        <v>44012</v>
      </c>
      <c r="X95">
        <v>300000</v>
      </c>
      <c r="Y95" t="s">
        <v>1543</v>
      </c>
      <c r="Z95" t="s">
        <v>1544</v>
      </c>
      <c r="AA95">
        <v>6280</v>
      </c>
      <c r="AB95" t="s">
        <v>139</v>
      </c>
      <c r="AC95" t="e">
        <f>VLOOKUP(AA95,[1]Sheet1!$C$11:'[1]Sheet1'!$I$17787,2,0)</f>
        <v>#REF!</v>
      </c>
      <c r="AD95" t="e">
        <f>VLOOKUP(AA95,[1]Sheet1!$C$11:'[1]Sheet1'!$I$17787,5,0)</f>
        <v>#REF!</v>
      </c>
      <c r="AE95" t="e">
        <f>VLOOKUP(AA95,[1]Sheet1!$C$11:'[1]Sheet1'!$I$17787,6,0)</f>
        <v>#REF!</v>
      </c>
      <c r="AF95" t="e">
        <f>VLOOKUP(AA95,[1]Sheet1!$C$11:'[1]Sheet1'!$I$17787,7,0)</f>
        <v>#REF!</v>
      </c>
      <c r="AG95" t="s">
        <v>68</v>
      </c>
      <c r="AH95" t="s">
        <v>139</v>
      </c>
      <c r="AI95" t="s">
        <v>1545</v>
      </c>
      <c r="AJ95" t="s">
        <v>68</v>
      </c>
      <c r="AK95" t="s">
        <v>70</v>
      </c>
    </row>
    <row r="96" spans="1:37" hidden="1">
      <c r="A96">
        <v>1</v>
      </c>
      <c r="B96" t="s">
        <v>51</v>
      </c>
      <c r="C96" t="s">
        <v>1546</v>
      </c>
      <c r="D96" t="s">
        <v>1547</v>
      </c>
      <c r="E96" t="s">
        <v>19</v>
      </c>
      <c r="F96" t="s">
        <v>1548</v>
      </c>
      <c r="G96" t="s">
        <v>1549</v>
      </c>
      <c r="H96" t="s">
        <v>56</v>
      </c>
      <c r="I96" t="s">
        <v>57</v>
      </c>
      <c r="J96" t="s">
        <v>1050</v>
      </c>
      <c r="K96" t="s">
        <v>1550</v>
      </c>
      <c r="L96" t="s">
        <v>60</v>
      </c>
      <c r="M96" t="s">
        <v>60</v>
      </c>
      <c r="N96" t="s">
        <v>19</v>
      </c>
      <c r="P96" t="s">
        <v>61</v>
      </c>
      <c r="Q96" t="s">
        <v>62</v>
      </c>
      <c r="R96" t="s">
        <v>60</v>
      </c>
      <c r="S96" t="s">
        <v>60</v>
      </c>
      <c r="T96">
        <v>43546.833101851902</v>
      </c>
      <c r="U96">
        <v>43496</v>
      </c>
      <c r="V96">
        <v>43538</v>
      </c>
      <c r="W96">
        <v>44012</v>
      </c>
      <c r="X96">
        <v>108500</v>
      </c>
      <c r="Y96" t="s">
        <v>1551</v>
      </c>
      <c r="Z96" t="s">
        <v>1552</v>
      </c>
      <c r="AA96">
        <v>6460</v>
      </c>
      <c r="AB96" t="s">
        <v>139</v>
      </c>
      <c r="AC96" t="s">
        <v>1553</v>
      </c>
      <c r="AD96" t="s">
        <v>91</v>
      </c>
      <c r="AE96" t="s">
        <v>1554</v>
      </c>
      <c r="AF96">
        <v>5304</v>
      </c>
      <c r="AG96" t="s">
        <v>68</v>
      </c>
      <c r="AH96" t="s">
        <v>139</v>
      </c>
      <c r="AI96" t="s">
        <v>1555</v>
      </c>
      <c r="AJ96" t="s">
        <v>68</v>
      </c>
      <c r="AK96" t="s">
        <v>70</v>
      </c>
    </row>
    <row r="97" spans="1:37" hidden="1">
      <c r="A97">
        <v>1</v>
      </c>
      <c r="B97" t="s">
        <v>51</v>
      </c>
      <c r="C97" t="s">
        <v>1556</v>
      </c>
      <c r="D97" t="s">
        <v>1557</v>
      </c>
      <c r="E97" t="s">
        <v>19</v>
      </c>
      <c r="F97" t="s">
        <v>1558</v>
      </c>
      <c r="G97" t="s">
        <v>1559</v>
      </c>
      <c r="H97" t="s">
        <v>56</v>
      </c>
      <c r="I97" t="s">
        <v>57</v>
      </c>
      <c r="J97" t="s">
        <v>1050</v>
      </c>
      <c r="K97" t="s">
        <v>1560</v>
      </c>
      <c r="L97" t="s">
        <v>60</v>
      </c>
      <c r="M97" t="s">
        <v>60</v>
      </c>
      <c r="N97" t="s">
        <v>19</v>
      </c>
      <c r="P97" t="s">
        <v>61</v>
      </c>
      <c r="Q97" t="s">
        <v>62</v>
      </c>
      <c r="R97" t="s">
        <v>60</v>
      </c>
      <c r="S97" t="s">
        <v>60</v>
      </c>
      <c r="T97">
        <v>43546.833113425899</v>
      </c>
      <c r="U97">
        <v>43496</v>
      </c>
      <c r="V97">
        <v>43538</v>
      </c>
      <c r="W97">
        <v>44012</v>
      </c>
      <c r="X97">
        <v>207792</v>
      </c>
      <c r="Y97" t="s">
        <v>1561</v>
      </c>
      <c r="Z97" t="s">
        <v>1562</v>
      </c>
      <c r="AA97">
        <v>2810</v>
      </c>
      <c r="AB97" t="s">
        <v>79</v>
      </c>
      <c r="AC97" t="s">
        <v>1232</v>
      </c>
      <c r="AD97" t="s">
        <v>91</v>
      </c>
      <c r="AE97" t="s">
        <v>1233</v>
      </c>
      <c r="AF97">
        <v>17543</v>
      </c>
      <c r="AG97" t="s">
        <v>68</v>
      </c>
      <c r="AH97" t="s">
        <v>79</v>
      </c>
      <c r="AI97" t="s">
        <v>1563</v>
      </c>
      <c r="AJ97" t="s">
        <v>68</v>
      </c>
      <c r="AK97" t="s">
        <v>70</v>
      </c>
    </row>
    <row r="98" spans="1:37" hidden="1">
      <c r="A98">
        <v>1</v>
      </c>
      <c r="B98" t="s">
        <v>51</v>
      </c>
      <c r="C98" t="s">
        <v>1564</v>
      </c>
      <c r="D98" t="s">
        <v>1565</v>
      </c>
      <c r="E98" t="s">
        <v>19</v>
      </c>
      <c r="F98" t="s">
        <v>1566</v>
      </c>
      <c r="G98" t="s">
        <v>1567</v>
      </c>
      <c r="H98" t="s">
        <v>56</v>
      </c>
      <c r="I98" t="s">
        <v>57</v>
      </c>
      <c r="J98" t="s">
        <v>1050</v>
      </c>
      <c r="K98" t="s">
        <v>1568</v>
      </c>
      <c r="L98" t="s">
        <v>60</v>
      </c>
      <c r="M98" t="s">
        <v>60</v>
      </c>
      <c r="N98" t="s">
        <v>19</v>
      </c>
      <c r="P98" t="s">
        <v>61</v>
      </c>
      <c r="Q98" t="s">
        <v>62</v>
      </c>
      <c r="R98" t="s">
        <v>60</v>
      </c>
      <c r="S98" t="s">
        <v>60</v>
      </c>
      <c r="T98">
        <v>43546.833136574103</v>
      </c>
      <c r="U98">
        <v>43496</v>
      </c>
      <c r="V98">
        <v>43539</v>
      </c>
      <c r="W98">
        <v>44012</v>
      </c>
      <c r="X98">
        <v>524998</v>
      </c>
      <c r="Y98" t="s">
        <v>1569</v>
      </c>
      <c r="Z98" t="s">
        <v>1570</v>
      </c>
      <c r="AA98">
        <v>4874</v>
      </c>
      <c r="AB98" t="s">
        <v>99</v>
      </c>
      <c r="AC98" t="e">
        <f>VLOOKUP(AA98,[1]Sheet1!$C$11:'[1]Sheet1'!$I$17787,2,0)</f>
        <v>#REF!</v>
      </c>
      <c r="AD98" t="e">
        <f>VLOOKUP(AA98,[1]Sheet1!$C$11:'[1]Sheet1'!$I$17787,5,0)</f>
        <v>#REF!</v>
      </c>
      <c r="AE98" t="e">
        <f>VLOOKUP(AA98,[1]Sheet1!$C$11:'[1]Sheet1'!$I$17787,6,0)</f>
        <v>#REF!</v>
      </c>
      <c r="AF98" t="e">
        <f>VLOOKUP(AA98,[1]Sheet1!$C$11:'[1]Sheet1'!$I$17787,7,0)</f>
        <v>#REF!</v>
      </c>
      <c r="AG98" t="s">
        <v>68</v>
      </c>
      <c r="AH98" t="s">
        <v>99</v>
      </c>
      <c r="AI98" t="s">
        <v>1571</v>
      </c>
      <c r="AJ98" t="s">
        <v>68</v>
      </c>
      <c r="AK98" t="s">
        <v>70</v>
      </c>
    </row>
    <row r="99" spans="1:37" hidden="1">
      <c r="A99">
        <v>1</v>
      </c>
      <c r="B99" t="s">
        <v>51</v>
      </c>
      <c r="C99" t="s">
        <v>1572</v>
      </c>
      <c r="D99" t="s">
        <v>1573</v>
      </c>
      <c r="E99" t="s">
        <v>19</v>
      </c>
      <c r="F99" t="s">
        <v>1574</v>
      </c>
      <c r="G99" t="s">
        <v>1575</v>
      </c>
      <c r="H99" t="s">
        <v>56</v>
      </c>
      <c r="I99" t="s">
        <v>57</v>
      </c>
      <c r="J99" t="s">
        <v>1050</v>
      </c>
      <c r="K99" t="s">
        <v>1576</v>
      </c>
      <c r="L99" t="s">
        <v>60</v>
      </c>
      <c r="M99" t="s">
        <v>60</v>
      </c>
      <c r="N99" t="s">
        <v>19</v>
      </c>
      <c r="P99" t="s">
        <v>61</v>
      </c>
      <c r="Q99" t="s">
        <v>62</v>
      </c>
      <c r="R99" t="s">
        <v>60</v>
      </c>
      <c r="S99" t="s">
        <v>60</v>
      </c>
      <c r="T99">
        <v>43546.833148148202</v>
      </c>
      <c r="U99">
        <v>43496</v>
      </c>
      <c r="V99">
        <v>43539</v>
      </c>
      <c r="W99">
        <v>44012</v>
      </c>
      <c r="X99">
        <v>987000</v>
      </c>
      <c r="Y99" t="s">
        <v>1577</v>
      </c>
      <c r="Z99" t="s">
        <v>1578</v>
      </c>
      <c r="AA99">
        <v>4605</v>
      </c>
      <c r="AB99" t="s">
        <v>99</v>
      </c>
      <c r="AC99" t="s">
        <v>1579</v>
      </c>
      <c r="AD99" t="s">
        <v>91</v>
      </c>
      <c r="AE99" t="s">
        <v>1580</v>
      </c>
      <c r="AF99">
        <v>6074</v>
      </c>
      <c r="AG99" t="s">
        <v>68</v>
      </c>
      <c r="AH99" t="s">
        <v>99</v>
      </c>
      <c r="AI99" t="s">
        <v>1581</v>
      </c>
      <c r="AJ99" t="s">
        <v>68</v>
      </c>
      <c r="AK99" t="s">
        <v>70</v>
      </c>
    </row>
    <row r="100" spans="1:37" hidden="1">
      <c r="A100">
        <v>1</v>
      </c>
      <c r="B100" t="s">
        <v>51</v>
      </c>
      <c r="C100" t="s">
        <v>1582</v>
      </c>
      <c r="D100" t="s">
        <v>1583</v>
      </c>
      <c r="E100" t="s">
        <v>19</v>
      </c>
      <c r="F100" t="s">
        <v>484</v>
      </c>
      <c r="G100" t="s">
        <v>485</v>
      </c>
      <c r="H100" t="s">
        <v>56</v>
      </c>
      <c r="I100" t="s">
        <v>57</v>
      </c>
      <c r="J100" t="s">
        <v>1012</v>
      </c>
      <c r="K100" t="s">
        <v>1584</v>
      </c>
      <c r="L100" t="s">
        <v>60</v>
      </c>
      <c r="M100" t="s">
        <v>60</v>
      </c>
      <c r="N100" t="s">
        <v>19</v>
      </c>
      <c r="P100" t="s">
        <v>61</v>
      </c>
      <c r="Q100" t="s">
        <v>62</v>
      </c>
      <c r="R100" t="s">
        <v>60</v>
      </c>
      <c r="S100" t="s">
        <v>60</v>
      </c>
      <c r="T100">
        <v>43546.833159722199</v>
      </c>
      <c r="U100">
        <v>43496</v>
      </c>
      <c r="V100">
        <v>43539</v>
      </c>
      <c r="W100">
        <v>44012</v>
      </c>
      <c r="X100">
        <v>30757.1</v>
      </c>
      <c r="Y100" t="s">
        <v>486</v>
      </c>
      <c r="Z100" t="s">
        <v>486</v>
      </c>
      <c r="AA100">
        <v>4101</v>
      </c>
      <c r="AB100" t="s">
        <v>99</v>
      </c>
      <c r="AC100" t="s">
        <v>1054</v>
      </c>
      <c r="AD100" t="s">
        <v>1055</v>
      </c>
      <c r="AE100" t="s">
        <v>1056</v>
      </c>
      <c r="AF100">
        <v>40640</v>
      </c>
      <c r="AG100" t="s">
        <v>68</v>
      </c>
      <c r="AH100" t="s">
        <v>99</v>
      </c>
      <c r="AI100" t="s">
        <v>1585</v>
      </c>
      <c r="AJ100" t="s">
        <v>68</v>
      </c>
      <c r="AK100" t="s">
        <v>70</v>
      </c>
    </row>
    <row r="101" spans="1:37" hidden="1">
      <c r="A101">
        <v>1</v>
      </c>
      <c r="B101" t="s">
        <v>51</v>
      </c>
      <c r="C101" t="s">
        <v>1586</v>
      </c>
      <c r="D101" t="s">
        <v>1587</v>
      </c>
      <c r="E101" t="s">
        <v>19</v>
      </c>
      <c r="F101" t="s">
        <v>1588</v>
      </c>
      <c r="G101" t="s">
        <v>1589</v>
      </c>
      <c r="H101" t="s">
        <v>56</v>
      </c>
      <c r="I101" t="s">
        <v>57</v>
      </c>
      <c r="J101" t="s">
        <v>1012</v>
      </c>
      <c r="K101" t="s">
        <v>1590</v>
      </c>
      <c r="L101" t="s">
        <v>60</v>
      </c>
      <c r="M101" t="s">
        <v>60</v>
      </c>
      <c r="N101" t="s">
        <v>19</v>
      </c>
      <c r="P101" t="s">
        <v>61</v>
      </c>
      <c r="Q101" t="s">
        <v>62</v>
      </c>
      <c r="R101" t="s">
        <v>60</v>
      </c>
      <c r="S101" t="s">
        <v>60</v>
      </c>
      <c r="T101">
        <v>43546.833171296297</v>
      </c>
      <c r="U101">
        <v>43496</v>
      </c>
      <c r="V101">
        <v>43542</v>
      </c>
      <c r="W101">
        <v>44012</v>
      </c>
      <c r="X101">
        <v>4593.6000000000004</v>
      </c>
      <c r="Y101" t="s">
        <v>1591</v>
      </c>
      <c r="Z101" t="s">
        <v>1591</v>
      </c>
      <c r="AA101">
        <v>6148</v>
      </c>
      <c r="AB101" t="s">
        <v>139</v>
      </c>
      <c r="AC101" t="s">
        <v>1274</v>
      </c>
      <c r="AD101" t="s">
        <v>91</v>
      </c>
      <c r="AE101" t="s">
        <v>1275</v>
      </c>
      <c r="AF101">
        <v>35405</v>
      </c>
      <c r="AG101" t="s">
        <v>68</v>
      </c>
      <c r="AH101" t="s">
        <v>139</v>
      </c>
      <c r="AI101" t="s">
        <v>1592</v>
      </c>
      <c r="AJ101" t="s">
        <v>68</v>
      </c>
      <c r="AK101" t="s">
        <v>70</v>
      </c>
    </row>
    <row r="102" spans="1:37" hidden="1">
      <c r="A102">
        <v>1</v>
      </c>
      <c r="B102" t="s">
        <v>51</v>
      </c>
      <c r="C102" t="s">
        <v>1593</v>
      </c>
      <c r="D102" t="s">
        <v>1594</v>
      </c>
      <c r="E102" t="s">
        <v>19</v>
      </c>
      <c r="F102" t="s">
        <v>1595</v>
      </c>
      <c r="G102" t="s">
        <v>1596</v>
      </c>
      <c r="H102" t="s">
        <v>56</v>
      </c>
      <c r="I102" t="s">
        <v>57</v>
      </c>
      <c r="J102" t="s">
        <v>1050</v>
      </c>
      <c r="K102" t="s">
        <v>1597</v>
      </c>
      <c r="L102" t="s">
        <v>60</v>
      </c>
      <c r="M102" t="s">
        <v>60</v>
      </c>
      <c r="N102" t="s">
        <v>19</v>
      </c>
      <c r="P102" t="s">
        <v>61</v>
      </c>
      <c r="Q102" t="s">
        <v>62</v>
      </c>
      <c r="R102" t="s">
        <v>60</v>
      </c>
      <c r="S102" t="s">
        <v>60</v>
      </c>
      <c r="T102">
        <v>43546.833182870403</v>
      </c>
      <c r="U102">
        <v>43496</v>
      </c>
      <c r="V102">
        <v>43539</v>
      </c>
      <c r="W102">
        <v>44012</v>
      </c>
      <c r="X102">
        <v>107613</v>
      </c>
      <c r="Y102" t="s">
        <v>1598</v>
      </c>
      <c r="Z102" t="s">
        <v>1599</v>
      </c>
      <c r="AA102">
        <v>6519</v>
      </c>
      <c r="AB102" t="s">
        <v>139</v>
      </c>
      <c r="AC102" t="s">
        <v>1600</v>
      </c>
      <c r="AD102" t="s">
        <v>101</v>
      </c>
      <c r="AE102" t="s">
        <v>1601</v>
      </c>
      <c r="AF102">
        <v>39100</v>
      </c>
      <c r="AG102" t="s">
        <v>68</v>
      </c>
      <c r="AH102" t="s">
        <v>139</v>
      </c>
      <c r="AI102" t="s">
        <v>1602</v>
      </c>
      <c r="AJ102" t="s">
        <v>68</v>
      </c>
      <c r="AK102" t="s">
        <v>70</v>
      </c>
    </row>
    <row r="103" spans="1:37" hidden="1">
      <c r="A103">
        <v>1</v>
      </c>
      <c r="B103" t="s">
        <v>51</v>
      </c>
      <c r="C103" t="s">
        <v>1603</v>
      </c>
      <c r="D103" t="s">
        <v>1604</v>
      </c>
      <c r="E103" t="s">
        <v>19</v>
      </c>
      <c r="F103" t="s">
        <v>640</v>
      </c>
      <c r="G103" t="s">
        <v>641</v>
      </c>
      <c r="H103" t="s">
        <v>56</v>
      </c>
      <c r="I103" t="s">
        <v>57</v>
      </c>
      <c r="J103" t="s">
        <v>1605</v>
      </c>
      <c r="K103" t="s">
        <v>1606</v>
      </c>
      <c r="L103" t="s">
        <v>60</v>
      </c>
      <c r="M103" t="s">
        <v>60</v>
      </c>
      <c r="N103" t="s">
        <v>19</v>
      </c>
      <c r="P103" t="s">
        <v>61</v>
      </c>
      <c r="Q103" t="s">
        <v>62</v>
      </c>
      <c r="R103" t="s">
        <v>60</v>
      </c>
      <c r="S103" t="s">
        <v>60</v>
      </c>
      <c r="T103">
        <v>43546.8331944444</v>
      </c>
      <c r="U103">
        <v>43496</v>
      </c>
      <c r="V103">
        <v>43538</v>
      </c>
      <c r="W103">
        <v>44012</v>
      </c>
      <c r="X103">
        <v>371046.5</v>
      </c>
      <c r="Y103" t="s">
        <v>1607</v>
      </c>
      <c r="Z103" t="s">
        <v>1608</v>
      </c>
      <c r="AA103">
        <v>2617</v>
      </c>
      <c r="AB103" t="s">
        <v>643</v>
      </c>
      <c r="AC103" t="s">
        <v>148</v>
      </c>
      <c r="AD103" t="s">
        <v>66</v>
      </c>
      <c r="AE103" t="s">
        <v>149</v>
      </c>
      <c r="AF103">
        <v>21271</v>
      </c>
      <c r="AG103" t="s">
        <v>68</v>
      </c>
      <c r="AH103" t="s">
        <v>643</v>
      </c>
      <c r="AI103" t="s">
        <v>646</v>
      </c>
      <c r="AJ103" t="s">
        <v>68</v>
      </c>
      <c r="AK103" t="s">
        <v>70</v>
      </c>
    </row>
    <row r="104" spans="1:37" hidden="1">
      <c r="A104">
        <v>1</v>
      </c>
      <c r="B104" t="s">
        <v>51</v>
      </c>
      <c r="C104" t="s">
        <v>1609</v>
      </c>
      <c r="D104" t="s">
        <v>1610</v>
      </c>
      <c r="E104" t="s">
        <v>19</v>
      </c>
      <c r="F104" t="s">
        <v>484</v>
      </c>
      <c r="G104" t="s">
        <v>485</v>
      </c>
      <c r="H104" t="s">
        <v>56</v>
      </c>
      <c r="I104" t="s">
        <v>57</v>
      </c>
      <c r="J104" t="s">
        <v>1012</v>
      </c>
      <c r="K104" t="s">
        <v>1611</v>
      </c>
      <c r="L104" t="s">
        <v>60</v>
      </c>
      <c r="M104" t="s">
        <v>60</v>
      </c>
      <c r="N104" t="s">
        <v>19</v>
      </c>
      <c r="P104" t="s">
        <v>61</v>
      </c>
      <c r="Q104" t="s">
        <v>62</v>
      </c>
      <c r="R104" t="s">
        <v>60</v>
      </c>
      <c r="S104" t="s">
        <v>60</v>
      </c>
      <c r="T104">
        <v>43546.833206018498</v>
      </c>
      <c r="U104">
        <v>43496</v>
      </c>
      <c r="V104">
        <v>43538</v>
      </c>
      <c r="W104">
        <v>44012</v>
      </c>
      <c r="X104">
        <v>17451.5</v>
      </c>
      <c r="Y104" t="s">
        <v>486</v>
      </c>
      <c r="Z104" t="s">
        <v>486</v>
      </c>
      <c r="AA104">
        <v>4101</v>
      </c>
      <c r="AB104" t="s">
        <v>99</v>
      </c>
      <c r="AC104" t="s">
        <v>702</v>
      </c>
      <c r="AD104" t="s">
        <v>91</v>
      </c>
      <c r="AE104" t="s">
        <v>703</v>
      </c>
      <c r="AF104">
        <v>31244</v>
      </c>
      <c r="AG104" t="s">
        <v>68</v>
      </c>
      <c r="AH104" t="s">
        <v>99</v>
      </c>
      <c r="AI104" t="s">
        <v>1612</v>
      </c>
      <c r="AJ104" t="s">
        <v>68</v>
      </c>
      <c r="AK104" t="s">
        <v>70</v>
      </c>
    </row>
    <row r="105" spans="1:37" hidden="1">
      <c r="A105">
        <v>1</v>
      </c>
      <c r="B105" t="s">
        <v>51</v>
      </c>
      <c r="C105" t="s">
        <v>1613</v>
      </c>
      <c r="D105" t="s">
        <v>1614</v>
      </c>
      <c r="E105" t="s">
        <v>19</v>
      </c>
      <c r="F105" t="s">
        <v>1615</v>
      </c>
      <c r="G105" t="s">
        <v>1616</v>
      </c>
      <c r="H105" t="s">
        <v>56</v>
      </c>
      <c r="I105" t="s">
        <v>57</v>
      </c>
      <c r="J105" t="s">
        <v>1050</v>
      </c>
      <c r="K105" t="s">
        <v>1617</v>
      </c>
      <c r="L105" t="s">
        <v>60</v>
      </c>
      <c r="M105" t="s">
        <v>60</v>
      </c>
      <c r="N105" t="s">
        <v>19</v>
      </c>
      <c r="P105" t="s">
        <v>61</v>
      </c>
      <c r="Q105" t="s">
        <v>62</v>
      </c>
      <c r="R105" t="s">
        <v>60</v>
      </c>
      <c r="S105" t="s">
        <v>60</v>
      </c>
      <c r="T105">
        <v>43546.833217592597</v>
      </c>
      <c r="U105">
        <v>43496</v>
      </c>
      <c r="V105">
        <v>43538</v>
      </c>
      <c r="W105">
        <v>44012</v>
      </c>
      <c r="X105">
        <v>200000</v>
      </c>
      <c r="Y105" t="s">
        <v>1618</v>
      </c>
      <c r="Z105" t="s">
        <v>1619</v>
      </c>
      <c r="AA105">
        <v>2360</v>
      </c>
      <c r="AB105" t="s">
        <v>79</v>
      </c>
      <c r="AC105" t="s">
        <v>1274</v>
      </c>
      <c r="AD105" t="s">
        <v>91</v>
      </c>
      <c r="AE105" t="s">
        <v>1275</v>
      </c>
      <c r="AF105">
        <v>35405</v>
      </c>
      <c r="AG105" t="s">
        <v>68</v>
      </c>
      <c r="AH105" t="s">
        <v>79</v>
      </c>
      <c r="AI105" t="s">
        <v>1620</v>
      </c>
      <c r="AJ105" t="s">
        <v>68</v>
      </c>
      <c r="AK105" t="s">
        <v>70</v>
      </c>
    </row>
    <row r="106" spans="1:37" hidden="1">
      <c r="A106">
        <v>1</v>
      </c>
      <c r="B106" t="s">
        <v>51</v>
      </c>
      <c r="C106" t="s">
        <v>1621</v>
      </c>
      <c r="D106" t="s">
        <v>1622</v>
      </c>
      <c r="E106" t="s">
        <v>19</v>
      </c>
      <c r="F106" t="s">
        <v>1623</v>
      </c>
      <c r="G106" t="s">
        <v>1624</v>
      </c>
      <c r="H106" t="s">
        <v>1245</v>
      </c>
      <c r="I106" t="s">
        <v>57</v>
      </c>
      <c r="J106" t="s">
        <v>1625</v>
      </c>
      <c r="K106" t="s">
        <v>1626</v>
      </c>
      <c r="L106" t="s">
        <v>60</v>
      </c>
      <c r="M106" t="s">
        <v>60</v>
      </c>
      <c r="N106" t="s">
        <v>19</v>
      </c>
      <c r="P106" t="s">
        <v>1248</v>
      </c>
      <c r="Q106" t="s">
        <v>1249</v>
      </c>
      <c r="R106" t="s">
        <v>60</v>
      </c>
      <c r="S106" t="s">
        <v>60</v>
      </c>
      <c r="T106">
        <v>43795.6780671296</v>
      </c>
      <c r="U106">
        <v>43783</v>
      </c>
      <c r="V106">
        <v>43787</v>
      </c>
      <c r="W106">
        <v>44446</v>
      </c>
      <c r="X106">
        <v>120963.7</v>
      </c>
      <c r="Y106" t="s">
        <v>1627</v>
      </c>
      <c r="Z106" t="s">
        <v>1627</v>
      </c>
      <c r="AA106">
        <v>6155</v>
      </c>
      <c r="AB106" t="s">
        <v>139</v>
      </c>
      <c r="AC106" t="s">
        <v>721</v>
      </c>
      <c r="AD106" t="s">
        <v>66</v>
      </c>
      <c r="AE106" t="s">
        <v>722</v>
      </c>
      <c r="AF106">
        <v>7800</v>
      </c>
      <c r="AG106" t="s">
        <v>68</v>
      </c>
      <c r="AH106" t="s">
        <v>139</v>
      </c>
      <c r="AI106" t="s">
        <v>1628</v>
      </c>
      <c r="AJ106" t="s">
        <v>68</v>
      </c>
      <c r="AK106" t="s">
        <v>70</v>
      </c>
    </row>
    <row r="107" spans="1:37" hidden="1">
      <c r="A107">
        <v>1</v>
      </c>
      <c r="B107" t="s">
        <v>51</v>
      </c>
      <c r="C107" t="s">
        <v>1629</v>
      </c>
      <c r="D107" t="s">
        <v>1630</v>
      </c>
      <c r="E107" t="s">
        <v>19</v>
      </c>
      <c r="F107" t="s">
        <v>1631</v>
      </c>
      <c r="G107" t="s">
        <v>1632</v>
      </c>
      <c r="H107" t="s">
        <v>1245</v>
      </c>
      <c r="I107" t="s">
        <v>57</v>
      </c>
      <c r="J107" t="s">
        <v>1625</v>
      </c>
      <c r="K107" t="s">
        <v>1633</v>
      </c>
      <c r="L107" t="s">
        <v>60</v>
      </c>
      <c r="M107" t="s">
        <v>60</v>
      </c>
      <c r="N107" t="s">
        <v>19</v>
      </c>
      <c r="P107" t="s">
        <v>1248</v>
      </c>
      <c r="Q107" t="s">
        <v>1249</v>
      </c>
      <c r="R107" t="s">
        <v>60</v>
      </c>
      <c r="S107" t="s">
        <v>60</v>
      </c>
      <c r="T107">
        <v>43795.6780671296</v>
      </c>
      <c r="U107">
        <v>43768</v>
      </c>
      <c r="V107">
        <v>43783</v>
      </c>
      <c r="W107">
        <v>44446</v>
      </c>
      <c r="X107">
        <v>494875.7</v>
      </c>
      <c r="Y107" t="s">
        <v>1634</v>
      </c>
      <c r="Z107" t="s">
        <v>1634</v>
      </c>
      <c r="AA107">
        <v>2010</v>
      </c>
      <c r="AB107" t="s">
        <v>79</v>
      </c>
      <c r="AC107" t="s">
        <v>1635</v>
      </c>
      <c r="AD107" t="s">
        <v>91</v>
      </c>
      <c r="AE107" t="s">
        <v>1636</v>
      </c>
      <c r="AF107">
        <v>11577</v>
      </c>
      <c r="AG107" t="s">
        <v>68</v>
      </c>
      <c r="AH107" t="s">
        <v>79</v>
      </c>
      <c r="AI107" t="s">
        <v>1637</v>
      </c>
      <c r="AJ107" t="s">
        <v>68</v>
      </c>
      <c r="AK107" t="s">
        <v>70</v>
      </c>
    </row>
    <row r="108" spans="1:37" hidden="1">
      <c r="A108">
        <v>1</v>
      </c>
      <c r="B108" t="s">
        <v>51</v>
      </c>
      <c r="C108" t="s">
        <v>1638</v>
      </c>
      <c r="D108" t="s">
        <v>1639</v>
      </c>
      <c r="E108" t="s">
        <v>19</v>
      </c>
      <c r="F108" t="s">
        <v>1640</v>
      </c>
      <c r="G108" t="s">
        <v>1641</v>
      </c>
      <c r="H108" t="s">
        <v>1245</v>
      </c>
      <c r="I108" t="s">
        <v>57</v>
      </c>
      <c r="J108" t="s">
        <v>1259</v>
      </c>
      <c r="K108" t="s">
        <v>1642</v>
      </c>
      <c r="L108" t="s">
        <v>60</v>
      </c>
      <c r="M108" t="s">
        <v>60</v>
      </c>
      <c r="N108" t="s">
        <v>19</v>
      </c>
      <c r="P108" t="s">
        <v>1248</v>
      </c>
      <c r="Q108" t="s">
        <v>1249</v>
      </c>
      <c r="R108" t="s">
        <v>60</v>
      </c>
      <c r="S108" t="s">
        <v>60</v>
      </c>
      <c r="T108">
        <v>43795.678078703699</v>
      </c>
      <c r="U108">
        <v>43775</v>
      </c>
      <c r="V108">
        <v>43791</v>
      </c>
      <c r="W108">
        <v>44286</v>
      </c>
      <c r="X108">
        <v>495000</v>
      </c>
      <c r="Y108" t="s">
        <v>1643</v>
      </c>
      <c r="Z108" t="s">
        <v>1643</v>
      </c>
      <c r="AA108">
        <v>3185</v>
      </c>
      <c r="AB108" t="s">
        <v>64</v>
      </c>
      <c r="AC108" t="s">
        <v>242</v>
      </c>
      <c r="AD108" t="s">
        <v>91</v>
      </c>
      <c r="AE108" t="s">
        <v>243</v>
      </c>
      <c r="AF108">
        <v>3035</v>
      </c>
      <c r="AG108" t="s">
        <v>68</v>
      </c>
      <c r="AH108" t="s">
        <v>64</v>
      </c>
      <c r="AI108" t="s">
        <v>715</v>
      </c>
      <c r="AJ108" t="s">
        <v>68</v>
      </c>
      <c r="AK108" t="s">
        <v>70</v>
      </c>
    </row>
    <row r="109" spans="1:37" hidden="1">
      <c r="A109">
        <v>1</v>
      </c>
      <c r="B109" t="s">
        <v>51</v>
      </c>
      <c r="C109" t="s">
        <v>1644</v>
      </c>
      <c r="D109" t="s">
        <v>1645</v>
      </c>
      <c r="E109" t="s">
        <v>19</v>
      </c>
      <c r="F109" t="s">
        <v>1646</v>
      </c>
      <c r="G109" t="s">
        <v>1647</v>
      </c>
      <c r="H109" t="s">
        <v>1245</v>
      </c>
      <c r="I109" t="s">
        <v>57</v>
      </c>
      <c r="J109" t="s">
        <v>1259</v>
      </c>
      <c r="K109" t="s">
        <v>1648</v>
      </c>
      <c r="L109" t="s">
        <v>60</v>
      </c>
      <c r="M109" t="s">
        <v>60</v>
      </c>
      <c r="N109" t="s">
        <v>19</v>
      </c>
      <c r="P109" t="s">
        <v>1248</v>
      </c>
      <c r="Q109" t="s">
        <v>1249</v>
      </c>
      <c r="R109" t="s">
        <v>60</v>
      </c>
      <c r="S109" t="s">
        <v>60</v>
      </c>
      <c r="T109">
        <v>43795.678078703699</v>
      </c>
      <c r="U109">
        <v>43783</v>
      </c>
      <c r="V109">
        <v>43784</v>
      </c>
      <c r="W109">
        <v>44286</v>
      </c>
      <c r="X109">
        <v>1485000</v>
      </c>
      <c r="Y109" t="s">
        <v>1250</v>
      </c>
      <c r="Z109" t="s">
        <v>1250</v>
      </c>
      <c r="AA109">
        <v>6108</v>
      </c>
      <c r="AB109" t="s">
        <v>139</v>
      </c>
      <c r="AC109" t="s">
        <v>1649</v>
      </c>
      <c r="AD109" t="s">
        <v>66</v>
      </c>
      <c r="AE109" t="s">
        <v>1650</v>
      </c>
      <c r="AF109">
        <v>9307</v>
      </c>
      <c r="AG109" t="s">
        <v>68</v>
      </c>
      <c r="AH109" t="s">
        <v>139</v>
      </c>
      <c r="AI109" t="s">
        <v>942</v>
      </c>
      <c r="AJ109" t="s">
        <v>68</v>
      </c>
      <c r="AK109" t="s">
        <v>70</v>
      </c>
    </row>
    <row r="110" spans="1:37" hidden="1">
      <c r="A110">
        <v>1</v>
      </c>
      <c r="B110" t="s">
        <v>51</v>
      </c>
      <c r="C110" t="s">
        <v>1651</v>
      </c>
      <c r="D110" t="s">
        <v>1652</v>
      </c>
      <c r="E110" t="s">
        <v>19</v>
      </c>
      <c r="F110" t="s">
        <v>1653</v>
      </c>
      <c r="G110" t="s">
        <v>1654</v>
      </c>
      <c r="H110" t="s">
        <v>1245</v>
      </c>
      <c r="I110" t="s">
        <v>57</v>
      </c>
      <c r="J110" t="s">
        <v>1259</v>
      </c>
      <c r="K110" t="s">
        <v>1655</v>
      </c>
      <c r="L110" t="s">
        <v>60</v>
      </c>
      <c r="M110" t="s">
        <v>60</v>
      </c>
      <c r="N110" t="s">
        <v>19</v>
      </c>
      <c r="P110" t="s">
        <v>1248</v>
      </c>
      <c r="Q110" t="s">
        <v>1249</v>
      </c>
      <c r="R110" t="s">
        <v>60</v>
      </c>
      <c r="S110" t="s">
        <v>60</v>
      </c>
      <c r="T110">
        <v>43795.678090277797</v>
      </c>
      <c r="U110">
        <v>43789</v>
      </c>
      <c r="V110">
        <v>43789</v>
      </c>
      <c r="W110">
        <v>44286</v>
      </c>
      <c r="X110">
        <v>1485000</v>
      </c>
      <c r="Y110" t="s">
        <v>1656</v>
      </c>
      <c r="Z110" t="s">
        <v>1656</v>
      </c>
      <c r="AA110">
        <v>2022</v>
      </c>
      <c r="AB110" t="s">
        <v>79</v>
      </c>
      <c r="AC110" t="s">
        <v>611</v>
      </c>
      <c r="AD110" t="s">
        <v>91</v>
      </c>
      <c r="AE110" t="s">
        <v>612</v>
      </c>
      <c r="AF110">
        <v>18371</v>
      </c>
      <c r="AG110" t="s">
        <v>68</v>
      </c>
      <c r="AH110" t="s">
        <v>79</v>
      </c>
      <c r="AI110" t="s">
        <v>1657</v>
      </c>
      <c r="AJ110" t="s">
        <v>68</v>
      </c>
      <c r="AK110" t="s">
        <v>70</v>
      </c>
    </row>
    <row r="111" spans="1:37" hidden="1">
      <c r="A111">
        <v>1</v>
      </c>
      <c r="B111" t="s">
        <v>51</v>
      </c>
      <c r="C111" t="s">
        <v>1658</v>
      </c>
      <c r="D111" t="s">
        <v>1659</v>
      </c>
      <c r="E111" t="s">
        <v>19</v>
      </c>
      <c r="F111" t="s">
        <v>1660</v>
      </c>
      <c r="G111" t="s">
        <v>1661</v>
      </c>
      <c r="H111" t="s">
        <v>56</v>
      </c>
      <c r="I111" t="s">
        <v>57</v>
      </c>
      <c r="J111" t="s">
        <v>1050</v>
      </c>
      <c r="K111" t="s">
        <v>427</v>
      </c>
      <c r="L111" t="s">
        <v>60</v>
      </c>
      <c r="M111" t="s">
        <v>60</v>
      </c>
      <c r="N111" t="s">
        <v>19</v>
      </c>
      <c r="P111" t="s">
        <v>61</v>
      </c>
      <c r="Q111" t="s">
        <v>62</v>
      </c>
      <c r="R111" t="s">
        <v>60</v>
      </c>
      <c r="S111" t="s">
        <v>60</v>
      </c>
      <c r="T111">
        <v>43539.667488425897</v>
      </c>
      <c r="U111">
        <v>43496</v>
      </c>
      <c r="V111">
        <v>43536</v>
      </c>
      <c r="W111">
        <v>44012</v>
      </c>
      <c r="X111">
        <v>229202.1</v>
      </c>
      <c r="Y111" t="s">
        <v>1662</v>
      </c>
      <c r="Z111" t="s">
        <v>1663</v>
      </c>
      <c r="AA111">
        <v>4606</v>
      </c>
      <c r="AB111" t="s">
        <v>99</v>
      </c>
      <c r="AC111" t="s">
        <v>1664</v>
      </c>
      <c r="AD111" t="s">
        <v>91</v>
      </c>
      <c r="AE111" t="s">
        <v>1665</v>
      </c>
      <c r="AF111">
        <v>7418</v>
      </c>
      <c r="AG111" t="s">
        <v>68</v>
      </c>
      <c r="AH111" t="s">
        <v>99</v>
      </c>
      <c r="AI111" t="s">
        <v>1666</v>
      </c>
      <c r="AJ111" t="s">
        <v>68</v>
      </c>
      <c r="AK111" t="s">
        <v>70</v>
      </c>
    </row>
    <row r="112" spans="1:37" hidden="1">
      <c r="A112">
        <v>1</v>
      </c>
      <c r="B112" t="s">
        <v>51</v>
      </c>
      <c r="C112" t="s">
        <v>1667</v>
      </c>
      <c r="D112" t="s">
        <v>1668</v>
      </c>
      <c r="E112" t="s">
        <v>1242</v>
      </c>
      <c r="F112" t="s">
        <v>1243</v>
      </c>
      <c r="G112" t="s">
        <v>1244</v>
      </c>
      <c r="H112" t="s">
        <v>1245</v>
      </c>
      <c r="I112" t="s">
        <v>57</v>
      </c>
      <c r="J112" t="s">
        <v>1259</v>
      </c>
      <c r="K112" t="s">
        <v>1669</v>
      </c>
      <c r="L112" t="s">
        <v>60</v>
      </c>
      <c r="M112" t="s">
        <v>60</v>
      </c>
      <c r="N112" t="s">
        <v>19</v>
      </c>
      <c r="P112" t="s">
        <v>1248</v>
      </c>
      <c r="Q112" t="s">
        <v>1249</v>
      </c>
      <c r="R112" t="s">
        <v>60</v>
      </c>
      <c r="S112" t="s">
        <v>60</v>
      </c>
      <c r="T112">
        <v>43815.694363425901</v>
      </c>
      <c r="U112">
        <v>43802</v>
      </c>
      <c r="V112">
        <v>43808</v>
      </c>
      <c r="W112">
        <v>44446</v>
      </c>
      <c r="X112">
        <v>93584.7</v>
      </c>
      <c r="Y112" t="s">
        <v>1250</v>
      </c>
      <c r="Z112" t="s">
        <v>1670</v>
      </c>
      <c r="AA112">
        <v>6109</v>
      </c>
      <c r="AB112" t="s">
        <v>139</v>
      </c>
      <c r="AC112" t="s">
        <v>1579</v>
      </c>
      <c r="AD112" t="s">
        <v>91</v>
      </c>
      <c r="AE112" t="s">
        <v>1580</v>
      </c>
      <c r="AF112">
        <v>6074</v>
      </c>
      <c r="AG112" t="s">
        <v>68</v>
      </c>
      <c r="AH112" t="s">
        <v>139</v>
      </c>
      <c r="AI112" t="s">
        <v>1133</v>
      </c>
      <c r="AJ112" t="s">
        <v>68</v>
      </c>
      <c r="AK112" t="s">
        <v>70</v>
      </c>
    </row>
    <row r="113" spans="1:37" hidden="1">
      <c r="A113">
        <v>1</v>
      </c>
      <c r="B113" t="s">
        <v>51</v>
      </c>
      <c r="C113" t="s">
        <v>1671</v>
      </c>
      <c r="D113" t="s">
        <v>1672</v>
      </c>
      <c r="E113" t="s">
        <v>19</v>
      </c>
      <c r="F113" t="s">
        <v>1673</v>
      </c>
      <c r="G113" t="s">
        <v>1674</v>
      </c>
      <c r="H113" t="s">
        <v>1245</v>
      </c>
      <c r="I113" t="s">
        <v>57</v>
      </c>
      <c r="J113" t="s">
        <v>1259</v>
      </c>
      <c r="K113" t="s">
        <v>1675</v>
      </c>
      <c r="L113" t="s">
        <v>60</v>
      </c>
      <c r="M113" t="s">
        <v>60</v>
      </c>
      <c r="N113" t="s">
        <v>19</v>
      </c>
      <c r="P113" t="s">
        <v>1248</v>
      </c>
      <c r="Q113" t="s">
        <v>1249</v>
      </c>
      <c r="R113" t="s">
        <v>60</v>
      </c>
      <c r="S113" t="s">
        <v>60</v>
      </c>
      <c r="T113">
        <v>43815.694374999999</v>
      </c>
      <c r="U113">
        <v>43796</v>
      </c>
      <c r="V113">
        <v>43802</v>
      </c>
      <c r="W113">
        <v>44446</v>
      </c>
      <c r="X113">
        <v>950841.1</v>
      </c>
      <c r="Y113" t="s">
        <v>1676</v>
      </c>
      <c r="Z113" t="s">
        <v>1676</v>
      </c>
      <c r="AA113">
        <v>2170</v>
      </c>
      <c r="AB113" t="s">
        <v>79</v>
      </c>
      <c r="AC113" t="s">
        <v>1054</v>
      </c>
      <c r="AD113" t="s">
        <v>1055</v>
      </c>
      <c r="AE113" t="s">
        <v>1056</v>
      </c>
      <c r="AF113">
        <v>40640</v>
      </c>
      <c r="AG113" t="s">
        <v>68</v>
      </c>
      <c r="AH113" t="s">
        <v>79</v>
      </c>
      <c r="AI113" t="s">
        <v>1677</v>
      </c>
      <c r="AJ113" t="s">
        <v>68</v>
      </c>
      <c r="AK113" t="s">
        <v>70</v>
      </c>
    </row>
    <row r="114" spans="1:37" hidden="1">
      <c r="A114">
        <v>1</v>
      </c>
      <c r="B114" t="s">
        <v>51</v>
      </c>
      <c r="C114" t="s">
        <v>1678</v>
      </c>
      <c r="D114" t="s">
        <v>1679</v>
      </c>
      <c r="E114" t="s">
        <v>19</v>
      </c>
      <c r="F114" t="s">
        <v>1680</v>
      </c>
      <c r="G114" t="s">
        <v>1681</v>
      </c>
      <c r="H114" t="s">
        <v>1245</v>
      </c>
      <c r="I114" t="s">
        <v>57</v>
      </c>
      <c r="J114" t="s">
        <v>1259</v>
      </c>
      <c r="K114" t="s">
        <v>1682</v>
      </c>
      <c r="L114" t="s">
        <v>60</v>
      </c>
      <c r="M114" t="s">
        <v>60</v>
      </c>
      <c r="N114" t="s">
        <v>19</v>
      </c>
      <c r="P114" t="s">
        <v>1248</v>
      </c>
      <c r="Q114" t="s">
        <v>1249</v>
      </c>
      <c r="R114" t="s">
        <v>60</v>
      </c>
      <c r="S114" t="s">
        <v>60</v>
      </c>
      <c r="T114">
        <v>43815.694374999999</v>
      </c>
      <c r="U114">
        <v>43804</v>
      </c>
      <c r="V114">
        <v>43808</v>
      </c>
      <c r="W114">
        <v>44446</v>
      </c>
      <c r="X114">
        <v>424622</v>
      </c>
      <c r="Y114" t="s">
        <v>1643</v>
      </c>
      <c r="Z114" t="s">
        <v>1643</v>
      </c>
      <c r="AA114">
        <v>3000</v>
      </c>
      <c r="AB114" t="s">
        <v>64</v>
      </c>
      <c r="AC114" t="s">
        <v>1232</v>
      </c>
      <c r="AD114" t="s">
        <v>91</v>
      </c>
      <c r="AE114" t="s">
        <v>1233</v>
      </c>
      <c r="AF114">
        <v>17543</v>
      </c>
      <c r="AG114" t="s">
        <v>68</v>
      </c>
      <c r="AH114" t="s">
        <v>64</v>
      </c>
      <c r="AI114" t="s">
        <v>1683</v>
      </c>
      <c r="AJ114" t="s">
        <v>68</v>
      </c>
      <c r="AK114" t="s">
        <v>70</v>
      </c>
    </row>
    <row r="115" spans="1:37" hidden="1">
      <c r="A115">
        <v>1</v>
      </c>
      <c r="B115" t="s">
        <v>51</v>
      </c>
      <c r="C115" t="s">
        <v>1684</v>
      </c>
      <c r="D115" t="s">
        <v>1685</v>
      </c>
      <c r="E115" t="s">
        <v>19</v>
      </c>
      <c r="F115" t="s">
        <v>1686</v>
      </c>
      <c r="G115" t="s">
        <v>1687</v>
      </c>
      <c r="H115" t="s">
        <v>1245</v>
      </c>
      <c r="I115" t="s">
        <v>57</v>
      </c>
      <c r="J115" t="s">
        <v>1259</v>
      </c>
      <c r="K115" t="s">
        <v>1688</v>
      </c>
      <c r="L115" t="s">
        <v>60</v>
      </c>
      <c r="M115" t="s">
        <v>60</v>
      </c>
      <c r="N115" t="s">
        <v>19</v>
      </c>
      <c r="P115" t="s">
        <v>1248</v>
      </c>
      <c r="Q115" t="s">
        <v>1249</v>
      </c>
      <c r="R115" t="s">
        <v>60</v>
      </c>
      <c r="S115" t="s">
        <v>60</v>
      </c>
      <c r="T115">
        <v>43815.694386574098</v>
      </c>
      <c r="U115">
        <v>43787</v>
      </c>
      <c r="V115">
        <v>43809</v>
      </c>
      <c r="W115">
        <v>44446</v>
      </c>
      <c r="X115">
        <v>105365.7</v>
      </c>
      <c r="Y115" t="s">
        <v>1689</v>
      </c>
      <c r="Z115" t="s">
        <v>1689</v>
      </c>
      <c r="AA115">
        <v>6060</v>
      </c>
      <c r="AB115" t="s">
        <v>139</v>
      </c>
      <c r="AC115" t="s">
        <v>940</v>
      </c>
      <c r="AD115" t="s">
        <v>66</v>
      </c>
      <c r="AE115" t="s">
        <v>941</v>
      </c>
      <c r="AF115">
        <v>4529</v>
      </c>
      <c r="AG115" t="s">
        <v>68</v>
      </c>
      <c r="AH115" t="s">
        <v>139</v>
      </c>
      <c r="AI115" t="s">
        <v>861</v>
      </c>
      <c r="AJ115" t="s">
        <v>68</v>
      </c>
      <c r="AK115" t="s">
        <v>70</v>
      </c>
    </row>
    <row r="116" spans="1:37" hidden="1">
      <c r="A116">
        <v>1</v>
      </c>
      <c r="B116" t="s">
        <v>51</v>
      </c>
      <c r="C116" t="s">
        <v>1690</v>
      </c>
      <c r="D116" t="s">
        <v>1691</v>
      </c>
      <c r="E116" t="s">
        <v>19</v>
      </c>
      <c r="F116" t="s">
        <v>1692</v>
      </c>
      <c r="G116" t="s">
        <v>1693</v>
      </c>
      <c r="H116" t="s">
        <v>1245</v>
      </c>
      <c r="I116" t="s">
        <v>57</v>
      </c>
      <c r="J116" t="s">
        <v>1259</v>
      </c>
      <c r="K116" t="s">
        <v>1694</v>
      </c>
      <c r="L116" t="s">
        <v>60</v>
      </c>
      <c r="M116" t="s">
        <v>60</v>
      </c>
      <c r="N116" t="s">
        <v>19</v>
      </c>
      <c r="P116" t="s">
        <v>1248</v>
      </c>
      <c r="Q116" t="s">
        <v>1249</v>
      </c>
      <c r="R116" t="s">
        <v>60</v>
      </c>
      <c r="S116" t="s">
        <v>60</v>
      </c>
      <c r="T116">
        <v>43815.694386574098</v>
      </c>
      <c r="U116">
        <v>43805</v>
      </c>
      <c r="V116">
        <v>43810</v>
      </c>
      <c r="W116">
        <v>44446</v>
      </c>
      <c r="X116">
        <v>262900</v>
      </c>
      <c r="Y116" t="s">
        <v>1643</v>
      </c>
      <c r="Z116" t="s">
        <v>1643</v>
      </c>
      <c r="AA116">
        <v>3004</v>
      </c>
      <c r="AB116" t="s">
        <v>64</v>
      </c>
      <c r="AC116" t="s">
        <v>1305</v>
      </c>
      <c r="AD116" t="s">
        <v>66</v>
      </c>
      <c r="AE116" t="s">
        <v>1306</v>
      </c>
      <c r="AF116">
        <v>9274</v>
      </c>
      <c r="AG116" t="s">
        <v>68</v>
      </c>
      <c r="AH116" t="s">
        <v>64</v>
      </c>
      <c r="AI116" t="s">
        <v>69</v>
      </c>
      <c r="AJ116" t="s">
        <v>68</v>
      </c>
      <c r="AK116" t="s">
        <v>70</v>
      </c>
    </row>
    <row r="117" spans="1:37" hidden="1">
      <c r="A117">
        <v>1</v>
      </c>
      <c r="B117" t="s">
        <v>51</v>
      </c>
      <c r="C117" t="s">
        <v>1695</v>
      </c>
      <c r="D117" t="s">
        <v>1696</v>
      </c>
      <c r="E117" t="s">
        <v>19</v>
      </c>
      <c r="F117" t="s">
        <v>1697</v>
      </c>
      <c r="G117" t="s">
        <v>1698</v>
      </c>
      <c r="H117" t="s">
        <v>1245</v>
      </c>
      <c r="I117" t="s">
        <v>57</v>
      </c>
      <c r="J117" t="s">
        <v>1259</v>
      </c>
      <c r="K117" t="s">
        <v>1699</v>
      </c>
      <c r="L117" t="s">
        <v>60</v>
      </c>
      <c r="M117" t="s">
        <v>60</v>
      </c>
      <c r="N117" t="s">
        <v>19</v>
      </c>
      <c r="P117" t="s">
        <v>1248</v>
      </c>
      <c r="Q117" t="s">
        <v>1249</v>
      </c>
      <c r="R117" t="s">
        <v>60</v>
      </c>
      <c r="S117" t="s">
        <v>60</v>
      </c>
      <c r="T117">
        <v>43815.694398148102</v>
      </c>
      <c r="U117">
        <v>43788</v>
      </c>
      <c r="V117">
        <v>43805</v>
      </c>
      <c r="W117">
        <v>44446</v>
      </c>
      <c r="X117">
        <v>495000</v>
      </c>
      <c r="Y117" t="s">
        <v>1298</v>
      </c>
      <c r="Z117" t="s">
        <v>1298</v>
      </c>
      <c r="AA117">
        <v>3183</v>
      </c>
      <c r="AB117" t="s">
        <v>64</v>
      </c>
      <c r="AC117" t="s">
        <v>403</v>
      </c>
      <c r="AD117" t="s">
        <v>66</v>
      </c>
      <c r="AE117" t="s">
        <v>404</v>
      </c>
      <c r="AF117">
        <v>40036</v>
      </c>
      <c r="AG117" t="s">
        <v>68</v>
      </c>
      <c r="AH117" t="s">
        <v>64</v>
      </c>
      <c r="AI117" t="s">
        <v>715</v>
      </c>
      <c r="AJ117" t="s">
        <v>68</v>
      </c>
      <c r="AK117" t="s">
        <v>70</v>
      </c>
    </row>
    <row r="118" spans="1:37" hidden="1">
      <c r="A118">
        <v>1</v>
      </c>
      <c r="B118" t="s">
        <v>51</v>
      </c>
      <c r="C118" t="s">
        <v>1700</v>
      </c>
      <c r="D118" t="s">
        <v>1701</v>
      </c>
      <c r="E118" t="s">
        <v>19</v>
      </c>
      <c r="F118" t="s">
        <v>1702</v>
      </c>
      <c r="G118" t="s">
        <v>1703</v>
      </c>
      <c r="H118" t="s">
        <v>56</v>
      </c>
      <c r="I118" t="s">
        <v>57</v>
      </c>
      <c r="J118" t="s">
        <v>1050</v>
      </c>
      <c r="K118" t="s">
        <v>1704</v>
      </c>
      <c r="L118" t="s">
        <v>60</v>
      </c>
      <c r="M118" t="s">
        <v>60</v>
      </c>
      <c r="N118" t="s">
        <v>19</v>
      </c>
      <c r="P118" t="s">
        <v>61</v>
      </c>
      <c r="Q118" t="s">
        <v>62</v>
      </c>
      <c r="R118" t="s">
        <v>60</v>
      </c>
      <c r="S118" t="s">
        <v>60</v>
      </c>
      <c r="T118">
        <v>43559.653217592597</v>
      </c>
      <c r="U118">
        <v>43496</v>
      </c>
      <c r="V118">
        <v>43557</v>
      </c>
      <c r="W118">
        <v>44012</v>
      </c>
      <c r="X118">
        <v>123653.2</v>
      </c>
      <c r="Y118" t="s">
        <v>1705</v>
      </c>
      <c r="Z118" t="s">
        <v>1706</v>
      </c>
      <c r="AA118">
        <v>3218</v>
      </c>
      <c r="AB118" t="s">
        <v>64</v>
      </c>
      <c r="AC118" t="s">
        <v>702</v>
      </c>
      <c r="AD118" t="s">
        <v>91</v>
      </c>
      <c r="AE118" t="s">
        <v>703</v>
      </c>
      <c r="AF118">
        <v>31244</v>
      </c>
      <c r="AG118" t="s">
        <v>68</v>
      </c>
      <c r="AH118" t="s">
        <v>64</v>
      </c>
      <c r="AI118" t="s">
        <v>1707</v>
      </c>
      <c r="AJ118" t="s">
        <v>68</v>
      </c>
      <c r="AK118" t="s">
        <v>70</v>
      </c>
    </row>
    <row r="119" spans="1:37" hidden="1">
      <c r="A119">
        <v>1</v>
      </c>
      <c r="B119" t="s">
        <v>51</v>
      </c>
      <c r="C119" t="s">
        <v>1708</v>
      </c>
      <c r="D119" t="s">
        <v>1709</v>
      </c>
      <c r="E119" t="s">
        <v>19</v>
      </c>
      <c r="F119" t="s">
        <v>1710</v>
      </c>
      <c r="G119" t="s">
        <v>1711</v>
      </c>
      <c r="H119" t="s">
        <v>56</v>
      </c>
      <c r="I119" t="s">
        <v>57</v>
      </c>
      <c r="J119" t="s">
        <v>1712</v>
      </c>
      <c r="K119" t="s">
        <v>1713</v>
      </c>
      <c r="L119" t="s">
        <v>60</v>
      </c>
      <c r="M119" t="s">
        <v>60</v>
      </c>
      <c r="N119" t="s">
        <v>19</v>
      </c>
      <c r="P119" t="s">
        <v>61</v>
      </c>
      <c r="Q119" t="s">
        <v>62</v>
      </c>
      <c r="R119" t="s">
        <v>60</v>
      </c>
      <c r="S119" t="s">
        <v>60</v>
      </c>
      <c r="T119">
        <v>43502.699965277803</v>
      </c>
      <c r="U119">
        <v>43445</v>
      </c>
      <c r="V119">
        <v>43497</v>
      </c>
      <c r="W119">
        <v>44012</v>
      </c>
      <c r="X119">
        <v>2186397.4</v>
      </c>
      <c r="Y119" t="s">
        <v>1714</v>
      </c>
      <c r="Z119" t="s">
        <v>1231</v>
      </c>
      <c r="AA119">
        <v>2770</v>
      </c>
      <c r="AB119" t="s">
        <v>79</v>
      </c>
      <c r="AC119" t="s">
        <v>579</v>
      </c>
      <c r="AD119" t="s">
        <v>91</v>
      </c>
      <c r="AE119" t="s">
        <v>580</v>
      </c>
      <c r="AF119">
        <v>2170</v>
      </c>
      <c r="AG119" t="s">
        <v>68</v>
      </c>
      <c r="AH119" t="s">
        <v>79</v>
      </c>
      <c r="AI119" t="s">
        <v>1234</v>
      </c>
      <c r="AJ119" t="s">
        <v>68</v>
      </c>
      <c r="AK119" t="s">
        <v>70</v>
      </c>
    </row>
    <row r="120" spans="1:37" hidden="1">
      <c r="A120">
        <v>1</v>
      </c>
      <c r="B120" t="s">
        <v>51</v>
      </c>
      <c r="C120" t="s">
        <v>1715</v>
      </c>
      <c r="D120" t="s">
        <v>1716</v>
      </c>
      <c r="E120" t="s">
        <v>19</v>
      </c>
      <c r="F120" t="s">
        <v>1717</v>
      </c>
      <c r="G120" t="s">
        <v>1718</v>
      </c>
      <c r="H120" t="s">
        <v>56</v>
      </c>
      <c r="I120" t="s">
        <v>57</v>
      </c>
      <c r="J120" t="s">
        <v>1012</v>
      </c>
      <c r="K120" t="s">
        <v>1719</v>
      </c>
      <c r="L120" t="s">
        <v>60</v>
      </c>
      <c r="M120" t="s">
        <v>60</v>
      </c>
      <c r="N120" t="s">
        <v>19</v>
      </c>
      <c r="P120" t="s">
        <v>61</v>
      </c>
      <c r="Q120" t="s">
        <v>62</v>
      </c>
      <c r="R120" t="s">
        <v>60</v>
      </c>
      <c r="S120" t="s">
        <v>60</v>
      </c>
      <c r="T120">
        <v>43532.715844907398</v>
      </c>
      <c r="U120">
        <v>43496</v>
      </c>
      <c r="V120">
        <v>43530</v>
      </c>
      <c r="W120">
        <v>44012</v>
      </c>
      <c r="X120">
        <v>22703</v>
      </c>
      <c r="Y120" t="s">
        <v>1720</v>
      </c>
      <c r="Z120" t="s">
        <v>1720</v>
      </c>
      <c r="AA120">
        <v>6215</v>
      </c>
      <c r="AB120" t="s">
        <v>139</v>
      </c>
      <c r="AC120" t="s">
        <v>140</v>
      </c>
      <c r="AD120" t="s">
        <v>91</v>
      </c>
      <c r="AE120" t="s">
        <v>141</v>
      </c>
      <c r="AF120">
        <v>8646</v>
      </c>
      <c r="AG120" t="s">
        <v>68</v>
      </c>
      <c r="AH120" t="s">
        <v>139</v>
      </c>
      <c r="AI120" t="s">
        <v>1721</v>
      </c>
      <c r="AJ120" t="s">
        <v>68</v>
      </c>
      <c r="AK120" t="s">
        <v>70</v>
      </c>
    </row>
    <row r="121" spans="1:37" hidden="1">
      <c r="A121">
        <v>1</v>
      </c>
      <c r="B121" t="s">
        <v>51</v>
      </c>
      <c r="C121" t="s">
        <v>1722</v>
      </c>
      <c r="D121" t="s">
        <v>1723</v>
      </c>
      <c r="E121" t="s">
        <v>19</v>
      </c>
      <c r="F121" t="s">
        <v>1724</v>
      </c>
      <c r="G121" t="s">
        <v>1725</v>
      </c>
      <c r="H121" t="s">
        <v>56</v>
      </c>
      <c r="I121" t="s">
        <v>57</v>
      </c>
      <c r="J121" t="s">
        <v>1050</v>
      </c>
      <c r="K121" t="s">
        <v>1726</v>
      </c>
      <c r="L121" t="s">
        <v>60</v>
      </c>
      <c r="M121" t="s">
        <v>60</v>
      </c>
      <c r="N121" t="s">
        <v>19</v>
      </c>
      <c r="P121" t="s">
        <v>61</v>
      </c>
      <c r="Q121" t="s">
        <v>62</v>
      </c>
      <c r="R121" t="s">
        <v>60</v>
      </c>
      <c r="S121" t="s">
        <v>60</v>
      </c>
      <c r="T121">
        <v>43552.703310185199</v>
      </c>
      <c r="U121">
        <v>43496</v>
      </c>
      <c r="V121">
        <v>43550</v>
      </c>
      <c r="W121">
        <v>44012</v>
      </c>
      <c r="X121">
        <v>105800</v>
      </c>
      <c r="Y121" t="s">
        <v>1727</v>
      </c>
      <c r="Z121" t="s">
        <v>1728</v>
      </c>
      <c r="AA121">
        <v>5168</v>
      </c>
      <c r="AB121" t="s">
        <v>156</v>
      </c>
      <c r="AC121" t="s">
        <v>1729</v>
      </c>
      <c r="AD121" t="s">
        <v>91</v>
      </c>
      <c r="AE121" t="s">
        <v>1730</v>
      </c>
      <c r="AF121">
        <v>3448</v>
      </c>
      <c r="AG121" t="s">
        <v>68</v>
      </c>
      <c r="AH121" t="s">
        <v>156</v>
      </c>
      <c r="AI121" t="s">
        <v>1731</v>
      </c>
      <c r="AJ121" t="s">
        <v>68</v>
      </c>
      <c r="AK121" t="s">
        <v>70</v>
      </c>
    </row>
    <row r="122" spans="1:37" hidden="1">
      <c r="A122">
        <v>1</v>
      </c>
      <c r="B122" t="s">
        <v>51</v>
      </c>
      <c r="C122" t="s">
        <v>1732</v>
      </c>
      <c r="D122" t="s">
        <v>1733</v>
      </c>
      <c r="E122" t="s">
        <v>19</v>
      </c>
      <c r="F122" t="s">
        <v>1734</v>
      </c>
      <c r="G122" t="s">
        <v>1735</v>
      </c>
      <c r="H122" t="s">
        <v>56</v>
      </c>
      <c r="I122" t="s">
        <v>57</v>
      </c>
      <c r="J122" t="s">
        <v>1012</v>
      </c>
      <c r="K122" t="s">
        <v>1736</v>
      </c>
      <c r="L122" t="s">
        <v>60</v>
      </c>
      <c r="M122" t="s">
        <v>60</v>
      </c>
      <c r="N122" t="s">
        <v>19</v>
      </c>
      <c r="P122" t="s">
        <v>61</v>
      </c>
      <c r="Q122" t="s">
        <v>62</v>
      </c>
      <c r="R122" t="s">
        <v>60</v>
      </c>
      <c r="S122" t="s">
        <v>60</v>
      </c>
      <c r="T122">
        <v>43552.703333333302</v>
      </c>
      <c r="U122">
        <v>43496</v>
      </c>
      <c r="V122">
        <v>43550</v>
      </c>
      <c r="W122">
        <v>44012</v>
      </c>
      <c r="X122">
        <v>10868</v>
      </c>
      <c r="Y122" t="s">
        <v>1737</v>
      </c>
      <c r="Z122" t="s">
        <v>1737</v>
      </c>
      <c r="AA122">
        <v>4500</v>
      </c>
      <c r="AB122" t="s">
        <v>99</v>
      </c>
      <c r="AC122" t="s">
        <v>940</v>
      </c>
      <c r="AD122" t="s">
        <v>66</v>
      </c>
      <c r="AE122" t="s">
        <v>941</v>
      </c>
      <c r="AF122">
        <v>4529</v>
      </c>
      <c r="AG122" t="s">
        <v>68</v>
      </c>
      <c r="AH122" t="s">
        <v>99</v>
      </c>
      <c r="AI122" t="s">
        <v>1738</v>
      </c>
      <c r="AJ122" t="s">
        <v>68</v>
      </c>
      <c r="AK122" t="s">
        <v>70</v>
      </c>
    </row>
    <row r="123" spans="1:37" hidden="1">
      <c r="A123">
        <v>1</v>
      </c>
      <c r="B123" t="s">
        <v>51</v>
      </c>
      <c r="C123" t="s">
        <v>1739</v>
      </c>
      <c r="D123" t="s">
        <v>1740</v>
      </c>
      <c r="E123" t="s">
        <v>19</v>
      </c>
      <c r="F123" t="s">
        <v>1741</v>
      </c>
      <c r="G123" t="s">
        <v>1742</v>
      </c>
      <c r="H123" t="s">
        <v>56</v>
      </c>
      <c r="I123" t="s">
        <v>57</v>
      </c>
      <c r="J123" t="s">
        <v>1050</v>
      </c>
      <c r="K123" t="s">
        <v>1743</v>
      </c>
      <c r="L123" t="s">
        <v>60</v>
      </c>
      <c r="M123" t="s">
        <v>60</v>
      </c>
      <c r="N123" t="s">
        <v>19</v>
      </c>
      <c r="P123" t="s">
        <v>61</v>
      </c>
      <c r="Q123" t="s">
        <v>62</v>
      </c>
      <c r="R123" t="s">
        <v>60</v>
      </c>
      <c r="S123" t="s">
        <v>60</v>
      </c>
      <c r="T123">
        <v>43552.703344907401</v>
      </c>
      <c r="U123">
        <v>43496</v>
      </c>
      <c r="V123">
        <v>43550</v>
      </c>
      <c r="W123">
        <v>44012</v>
      </c>
      <c r="X123">
        <v>63498.6</v>
      </c>
      <c r="Y123" t="s">
        <v>1744</v>
      </c>
      <c r="Z123" t="s">
        <v>1745</v>
      </c>
      <c r="AA123">
        <v>4170</v>
      </c>
      <c r="AB123" t="s">
        <v>99</v>
      </c>
      <c r="AC123" t="s">
        <v>148</v>
      </c>
      <c r="AD123" t="s">
        <v>66</v>
      </c>
      <c r="AE123" t="s">
        <v>149</v>
      </c>
      <c r="AF123">
        <v>21271</v>
      </c>
      <c r="AG123" t="s">
        <v>68</v>
      </c>
      <c r="AH123" t="s">
        <v>99</v>
      </c>
      <c r="AI123" t="s">
        <v>422</v>
      </c>
      <c r="AJ123" t="s">
        <v>68</v>
      </c>
      <c r="AK123" t="s">
        <v>70</v>
      </c>
    </row>
    <row r="124" spans="1:37">
      <c r="A124">
        <v>1</v>
      </c>
      <c r="B124" t="s">
        <v>51</v>
      </c>
      <c r="C124" t="s">
        <v>1746</v>
      </c>
      <c r="D124" t="s">
        <v>1747</v>
      </c>
      <c r="E124" t="s">
        <v>19</v>
      </c>
      <c r="F124" t="s">
        <v>1748</v>
      </c>
      <c r="G124" t="s">
        <v>1749</v>
      </c>
      <c r="H124" t="s">
        <v>56</v>
      </c>
      <c r="I124" t="s">
        <v>57</v>
      </c>
      <c r="J124" t="s">
        <v>1012</v>
      </c>
      <c r="K124" t="s">
        <v>1750</v>
      </c>
      <c r="L124" t="s">
        <v>60</v>
      </c>
      <c r="M124" t="s">
        <v>60</v>
      </c>
      <c r="N124" t="s">
        <v>19</v>
      </c>
      <c r="P124" t="s">
        <v>61</v>
      </c>
      <c r="Q124" t="s">
        <v>62</v>
      </c>
      <c r="R124" t="s">
        <v>60</v>
      </c>
      <c r="S124" t="s">
        <v>60</v>
      </c>
      <c r="T124">
        <v>43552.703356481499</v>
      </c>
      <c r="U124">
        <v>43496</v>
      </c>
      <c r="V124">
        <v>43549</v>
      </c>
      <c r="W124">
        <v>44012</v>
      </c>
      <c r="X124" s="2">
        <v>16805.8</v>
      </c>
      <c r="Y124" t="s">
        <v>1751</v>
      </c>
      <c r="Z124" t="s">
        <v>1751</v>
      </c>
      <c r="AA124">
        <v>3939</v>
      </c>
      <c r="AB124" t="s">
        <v>64</v>
      </c>
      <c r="AC124" t="s">
        <v>635</v>
      </c>
      <c r="AD124" t="s">
        <v>81</v>
      </c>
      <c r="AE124" t="s">
        <v>636</v>
      </c>
      <c r="AF124">
        <v>30704</v>
      </c>
      <c r="AG124" t="s">
        <v>68</v>
      </c>
      <c r="AH124" t="s">
        <v>64</v>
      </c>
      <c r="AI124" t="s">
        <v>1752</v>
      </c>
      <c r="AJ124" t="s">
        <v>68</v>
      </c>
      <c r="AK124" t="s">
        <v>70</v>
      </c>
    </row>
    <row r="125" spans="1:37" hidden="1">
      <c r="A125">
        <v>1</v>
      </c>
      <c r="B125" t="s">
        <v>51</v>
      </c>
      <c r="C125" t="s">
        <v>1753</v>
      </c>
      <c r="D125" t="s">
        <v>1754</v>
      </c>
      <c r="E125" t="s">
        <v>19</v>
      </c>
      <c r="F125" t="s">
        <v>781</v>
      </c>
      <c r="G125" t="s">
        <v>782</v>
      </c>
      <c r="H125" t="s">
        <v>56</v>
      </c>
      <c r="I125" t="s">
        <v>57</v>
      </c>
      <c r="J125" t="s">
        <v>1050</v>
      </c>
      <c r="K125" t="s">
        <v>427</v>
      </c>
      <c r="L125" t="s">
        <v>60</v>
      </c>
      <c r="M125" t="s">
        <v>60</v>
      </c>
      <c r="N125" t="s">
        <v>19</v>
      </c>
      <c r="P125" t="s">
        <v>61</v>
      </c>
      <c r="Q125" t="s">
        <v>62</v>
      </c>
      <c r="R125" t="s">
        <v>60</v>
      </c>
      <c r="S125" t="s">
        <v>60</v>
      </c>
      <c r="T125">
        <v>43567.664988425902</v>
      </c>
      <c r="U125">
        <v>43496</v>
      </c>
      <c r="V125">
        <v>43543</v>
      </c>
      <c r="W125">
        <v>44012</v>
      </c>
      <c r="X125">
        <v>4492.3999999999996</v>
      </c>
      <c r="Y125" t="s">
        <v>486</v>
      </c>
      <c r="Z125" t="s">
        <v>1755</v>
      </c>
      <c r="AA125">
        <v>4101</v>
      </c>
      <c r="AB125" t="s">
        <v>99</v>
      </c>
      <c r="AC125" t="s">
        <v>579</v>
      </c>
      <c r="AD125" t="s">
        <v>91</v>
      </c>
      <c r="AE125" t="s">
        <v>580</v>
      </c>
      <c r="AF125">
        <v>2170</v>
      </c>
      <c r="AG125" t="s">
        <v>68</v>
      </c>
      <c r="AH125" t="s">
        <v>219</v>
      </c>
      <c r="AI125" t="s">
        <v>1756</v>
      </c>
      <c r="AJ125" t="s">
        <v>68</v>
      </c>
      <c r="AK125" t="s">
        <v>70</v>
      </c>
    </row>
    <row r="126" spans="1:37" hidden="1">
      <c r="A126">
        <v>1</v>
      </c>
      <c r="B126" t="s">
        <v>51</v>
      </c>
      <c r="C126" t="s">
        <v>1757</v>
      </c>
      <c r="D126" t="s">
        <v>1758</v>
      </c>
      <c r="E126" t="s">
        <v>19</v>
      </c>
      <c r="F126" t="s">
        <v>1759</v>
      </c>
      <c r="G126" t="s">
        <v>1760</v>
      </c>
      <c r="H126" t="s">
        <v>1245</v>
      </c>
      <c r="I126" t="s">
        <v>57</v>
      </c>
      <c r="J126" t="s">
        <v>1761</v>
      </c>
      <c r="K126" t="s">
        <v>1762</v>
      </c>
      <c r="L126" t="s">
        <v>60</v>
      </c>
      <c r="M126" t="s">
        <v>60</v>
      </c>
      <c r="N126" t="s">
        <v>19</v>
      </c>
      <c r="P126" t="s">
        <v>1248</v>
      </c>
      <c r="Q126" t="s">
        <v>1249</v>
      </c>
      <c r="R126" t="s">
        <v>60</v>
      </c>
      <c r="S126" t="s">
        <v>60</v>
      </c>
      <c r="T126">
        <v>43791.6628472222</v>
      </c>
      <c r="U126">
        <v>43777</v>
      </c>
      <c r="V126">
        <v>43777</v>
      </c>
      <c r="W126">
        <v>44446</v>
      </c>
      <c r="X126">
        <v>50886</v>
      </c>
      <c r="Y126" t="s">
        <v>1763</v>
      </c>
      <c r="Z126" t="s">
        <v>1763</v>
      </c>
      <c r="AA126">
        <v>6108</v>
      </c>
      <c r="AB126" t="s">
        <v>139</v>
      </c>
      <c r="AC126" t="s">
        <v>811</v>
      </c>
      <c r="AD126" t="s">
        <v>101</v>
      </c>
      <c r="AE126" t="s">
        <v>812</v>
      </c>
      <c r="AF126">
        <v>6525</v>
      </c>
      <c r="AG126" t="s">
        <v>68</v>
      </c>
      <c r="AH126" t="s">
        <v>139</v>
      </c>
      <c r="AI126" t="s">
        <v>1764</v>
      </c>
      <c r="AJ126" t="s">
        <v>68</v>
      </c>
      <c r="AK126" t="s">
        <v>70</v>
      </c>
    </row>
    <row r="127" spans="1:37">
      <c r="A127">
        <v>1</v>
      </c>
      <c r="B127" t="s">
        <v>51</v>
      </c>
      <c r="C127" t="s">
        <v>1765</v>
      </c>
      <c r="D127" t="s">
        <v>1766</v>
      </c>
      <c r="E127" t="s">
        <v>19</v>
      </c>
      <c r="F127" t="s">
        <v>1767</v>
      </c>
      <c r="G127" t="s">
        <v>1768</v>
      </c>
      <c r="H127" t="s">
        <v>1245</v>
      </c>
      <c r="I127" t="s">
        <v>57</v>
      </c>
      <c r="J127" t="s">
        <v>1769</v>
      </c>
      <c r="K127" t="s">
        <v>1770</v>
      </c>
      <c r="L127" t="s">
        <v>60</v>
      </c>
      <c r="M127" t="s">
        <v>60</v>
      </c>
      <c r="N127" t="s">
        <v>19</v>
      </c>
      <c r="P127" t="s">
        <v>1248</v>
      </c>
      <c r="Q127" t="s">
        <v>1249</v>
      </c>
      <c r="R127" t="s">
        <v>60</v>
      </c>
      <c r="S127" t="s">
        <v>60</v>
      </c>
      <c r="T127">
        <v>43791.662858796299</v>
      </c>
      <c r="U127">
        <v>43781</v>
      </c>
      <c r="V127">
        <v>43782</v>
      </c>
      <c r="W127">
        <v>44446</v>
      </c>
      <c r="X127" s="2">
        <v>50000</v>
      </c>
      <c r="Y127" t="s">
        <v>1771</v>
      </c>
      <c r="Z127" t="s">
        <v>1771</v>
      </c>
      <c r="AA127">
        <v>6798</v>
      </c>
      <c r="AB127" t="s">
        <v>139</v>
      </c>
      <c r="AC127" t="s">
        <v>520</v>
      </c>
      <c r="AD127" t="s">
        <v>81</v>
      </c>
      <c r="AE127" t="s">
        <v>521</v>
      </c>
      <c r="AF127">
        <v>20439</v>
      </c>
      <c r="AG127" t="s">
        <v>68</v>
      </c>
      <c r="AH127" t="s">
        <v>219</v>
      </c>
      <c r="AI127" t="s">
        <v>1772</v>
      </c>
      <c r="AJ127" t="s">
        <v>68</v>
      </c>
      <c r="AK127" t="s">
        <v>70</v>
      </c>
    </row>
    <row r="128" spans="1:37">
      <c r="A128">
        <v>1</v>
      </c>
      <c r="B128" t="s">
        <v>51</v>
      </c>
      <c r="C128" t="s">
        <v>1773</v>
      </c>
      <c r="D128" t="s">
        <v>1774</v>
      </c>
      <c r="E128" t="s">
        <v>19</v>
      </c>
      <c r="F128" t="s">
        <v>1775</v>
      </c>
      <c r="G128" t="s">
        <v>1776</v>
      </c>
      <c r="H128" t="s">
        <v>1245</v>
      </c>
      <c r="I128" t="s">
        <v>57</v>
      </c>
      <c r="J128" t="s">
        <v>1777</v>
      </c>
      <c r="K128" t="s">
        <v>1778</v>
      </c>
      <c r="L128" t="s">
        <v>60</v>
      </c>
      <c r="M128" t="s">
        <v>60</v>
      </c>
      <c r="N128" t="s">
        <v>19</v>
      </c>
      <c r="P128" t="s">
        <v>1248</v>
      </c>
      <c r="Q128" t="s">
        <v>1249</v>
      </c>
      <c r="R128" t="s">
        <v>60</v>
      </c>
      <c r="S128" t="s">
        <v>60</v>
      </c>
      <c r="T128">
        <v>43791.662858796299</v>
      </c>
      <c r="U128">
        <v>43767</v>
      </c>
      <c r="V128">
        <v>43776</v>
      </c>
      <c r="W128">
        <v>44446</v>
      </c>
      <c r="X128" s="2">
        <v>82500</v>
      </c>
      <c r="Y128" t="s">
        <v>1779</v>
      </c>
      <c r="Z128" t="s">
        <v>1779</v>
      </c>
      <c r="AA128">
        <v>4670</v>
      </c>
      <c r="AB128" t="s">
        <v>99</v>
      </c>
      <c r="AC128" t="s">
        <v>635</v>
      </c>
      <c r="AD128" t="s">
        <v>81</v>
      </c>
      <c r="AE128" t="s">
        <v>636</v>
      </c>
      <c r="AF128">
        <v>30704</v>
      </c>
      <c r="AG128" t="s">
        <v>68</v>
      </c>
      <c r="AH128" t="s">
        <v>99</v>
      </c>
      <c r="AI128" t="s">
        <v>990</v>
      </c>
      <c r="AJ128" t="s">
        <v>68</v>
      </c>
      <c r="AK128" t="s">
        <v>70</v>
      </c>
    </row>
    <row r="129" spans="1:37" hidden="1">
      <c r="A129">
        <v>1</v>
      </c>
      <c r="B129" t="s">
        <v>51</v>
      </c>
      <c r="C129" t="s">
        <v>1780</v>
      </c>
      <c r="D129" t="s">
        <v>1781</v>
      </c>
      <c r="E129" t="s">
        <v>19</v>
      </c>
      <c r="F129" t="s">
        <v>1782</v>
      </c>
      <c r="G129" t="s">
        <v>1783</v>
      </c>
      <c r="H129" t="s">
        <v>1245</v>
      </c>
      <c r="I129" t="s">
        <v>57</v>
      </c>
      <c r="J129" t="s">
        <v>1784</v>
      </c>
      <c r="K129" t="s">
        <v>1785</v>
      </c>
      <c r="L129" t="s">
        <v>60</v>
      </c>
      <c r="M129" t="s">
        <v>60</v>
      </c>
      <c r="N129" t="s">
        <v>19</v>
      </c>
      <c r="P129" t="s">
        <v>1248</v>
      </c>
      <c r="Q129" t="s">
        <v>1249</v>
      </c>
      <c r="R129" t="s">
        <v>60</v>
      </c>
      <c r="S129" t="s">
        <v>60</v>
      </c>
      <c r="T129">
        <v>43791.662870370397</v>
      </c>
      <c r="U129">
        <v>43775</v>
      </c>
      <c r="V129">
        <v>43781</v>
      </c>
      <c r="W129">
        <v>44446</v>
      </c>
      <c r="X129">
        <v>68409</v>
      </c>
      <c r="Y129" t="s">
        <v>1786</v>
      </c>
      <c r="Z129" t="s">
        <v>1786</v>
      </c>
      <c r="AA129">
        <v>4115</v>
      </c>
      <c r="AB129" t="s">
        <v>99</v>
      </c>
      <c r="AC129" t="s">
        <v>1787</v>
      </c>
      <c r="AD129" t="s">
        <v>91</v>
      </c>
      <c r="AE129" t="s">
        <v>1788</v>
      </c>
      <c r="AF129">
        <v>1229</v>
      </c>
      <c r="AG129" t="s">
        <v>68</v>
      </c>
      <c r="AH129" t="s">
        <v>99</v>
      </c>
      <c r="AI129" t="s">
        <v>1789</v>
      </c>
      <c r="AJ129" t="s">
        <v>68</v>
      </c>
      <c r="AK129" t="s">
        <v>70</v>
      </c>
    </row>
    <row r="130" spans="1:37" hidden="1">
      <c r="A130">
        <v>1</v>
      </c>
      <c r="B130" t="s">
        <v>51</v>
      </c>
      <c r="C130" t="s">
        <v>1790</v>
      </c>
      <c r="D130" t="s">
        <v>1791</v>
      </c>
      <c r="E130" t="s">
        <v>19</v>
      </c>
      <c r="F130" t="s">
        <v>1792</v>
      </c>
      <c r="G130" t="s">
        <v>1793</v>
      </c>
      <c r="H130" t="s">
        <v>1245</v>
      </c>
      <c r="I130" t="s">
        <v>57</v>
      </c>
      <c r="J130" t="s">
        <v>1794</v>
      </c>
      <c r="K130" t="s">
        <v>1795</v>
      </c>
      <c r="L130" t="s">
        <v>60</v>
      </c>
      <c r="M130" t="s">
        <v>60</v>
      </c>
      <c r="N130" t="s">
        <v>19</v>
      </c>
      <c r="P130" t="s">
        <v>1248</v>
      </c>
      <c r="Q130" t="s">
        <v>1249</v>
      </c>
      <c r="R130" t="s">
        <v>60</v>
      </c>
      <c r="S130" t="s">
        <v>60</v>
      </c>
      <c r="T130">
        <v>43791.662870370397</v>
      </c>
      <c r="U130">
        <v>43767</v>
      </c>
      <c r="V130">
        <v>43783</v>
      </c>
      <c r="W130">
        <v>44446</v>
      </c>
      <c r="X130">
        <v>450740.4</v>
      </c>
      <c r="Y130" t="s">
        <v>503</v>
      </c>
      <c r="Z130" t="s">
        <v>503</v>
      </c>
      <c r="AA130">
        <v>2208</v>
      </c>
      <c r="AB130" t="s">
        <v>79</v>
      </c>
      <c r="AC130" t="s">
        <v>1796</v>
      </c>
      <c r="AD130" t="s">
        <v>66</v>
      </c>
      <c r="AE130" t="s">
        <v>1797</v>
      </c>
      <c r="AF130">
        <v>9825</v>
      </c>
      <c r="AG130" t="s">
        <v>68</v>
      </c>
      <c r="AH130" t="s">
        <v>79</v>
      </c>
      <c r="AI130" t="s">
        <v>1798</v>
      </c>
      <c r="AJ130" t="s">
        <v>68</v>
      </c>
      <c r="AK130" t="s">
        <v>70</v>
      </c>
    </row>
    <row r="131" spans="1:37" hidden="1">
      <c r="A131">
        <v>1</v>
      </c>
      <c r="B131" t="s">
        <v>51</v>
      </c>
      <c r="C131" t="s">
        <v>1799</v>
      </c>
      <c r="D131" t="s">
        <v>1800</v>
      </c>
      <c r="E131" t="s">
        <v>19</v>
      </c>
      <c r="F131" t="s">
        <v>1801</v>
      </c>
      <c r="G131" t="s">
        <v>1802</v>
      </c>
      <c r="H131" t="s">
        <v>1245</v>
      </c>
      <c r="I131" t="s">
        <v>57</v>
      </c>
      <c r="J131" t="s">
        <v>1803</v>
      </c>
      <c r="K131" t="s">
        <v>1804</v>
      </c>
      <c r="L131" t="s">
        <v>60</v>
      </c>
      <c r="M131" t="s">
        <v>60</v>
      </c>
      <c r="N131" t="s">
        <v>19</v>
      </c>
      <c r="P131" t="s">
        <v>1248</v>
      </c>
      <c r="Q131" t="s">
        <v>1249</v>
      </c>
      <c r="R131" t="s">
        <v>60</v>
      </c>
      <c r="S131" t="s">
        <v>60</v>
      </c>
      <c r="T131">
        <v>43791.662881944401</v>
      </c>
      <c r="U131">
        <v>43763</v>
      </c>
      <c r="V131">
        <v>43780</v>
      </c>
      <c r="W131">
        <v>44446</v>
      </c>
      <c r="X131">
        <v>50500</v>
      </c>
      <c r="Y131" t="s">
        <v>1805</v>
      </c>
      <c r="Z131" t="s">
        <v>1805</v>
      </c>
      <c r="AA131">
        <v>3338</v>
      </c>
      <c r="AB131" t="s">
        <v>64</v>
      </c>
      <c r="AC131" t="s">
        <v>336</v>
      </c>
      <c r="AD131" t="s">
        <v>66</v>
      </c>
      <c r="AE131" t="s">
        <v>337</v>
      </c>
      <c r="AF131">
        <v>26612</v>
      </c>
      <c r="AG131" t="s">
        <v>68</v>
      </c>
      <c r="AH131" t="s">
        <v>64</v>
      </c>
      <c r="AI131" t="s">
        <v>1806</v>
      </c>
      <c r="AJ131" t="s">
        <v>68</v>
      </c>
      <c r="AK131" t="s">
        <v>70</v>
      </c>
    </row>
    <row r="132" spans="1:37" hidden="1">
      <c r="A132">
        <v>1</v>
      </c>
      <c r="B132" t="s">
        <v>51</v>
      </c>
      <c r="C132" t="s">
        <v>1807</v>
      </c>
      <c r="D132" t="s">
        <v>1808</v>
      </c>
      <c r="E132" t="s">
        <v>19</v>
      </c>
      <c r="F132" t="s">
        <v>1809</v>
      </c>
      <c r="G132" t="s">
        <v>1810</v>
      </c>
      <c r="H132" t="s">
        <v>1245</v>
      </c>
      <c r="I132" t="s">
        <v>57</v>
      </c>
      <c r="J132" t="s">
        <v>1811</v>
      </c>
      <c r="K132" t="s">
        <v>1812</v>
      </c>
      <c r="L132" t="s">
        <v>60</v>
      </c>
      <c r="M132" t="s">
        <v>60</v>
      </c>
      <c r="N132" t="s">
        <v>19</v>
      </c>
      <c r="P132" t="s">
        <v>1248</v>
      </c>
      <c r="Q132" t="s">
        <v>1249</v>
      </c>
      <c r="R132" t="s">
        <v>60</v>
      </c>
      <c r="S132" t="s">
        <v>60</v>
      </c>
      <c r="T132">
        <v>43791.662881944401</v>
      </c>
      <c r="U132">
        <v>43780</v>
      </c>
      <c r="V132">
        <v>43783</v>
      </c>
      <c r="W132">
        <v>44446</v>
      </c>
      <c r="X132">
        <v>59745</v>
      </c>
      <c r="Y132" t="s">
        <v>1813</v>
      </c>
      <c r="Z132" t="s">
        <v>1813</v>
      </c>
      <c r="AA132">
        <v>4118</v>
      </c>
      <c r="AB132" t="s">
        <v>99</v>
      </c>
      <c r="AC132" t="s">
        <v>702</v>
      </c>
      <c r="AD132" t="s">
        <v>91</v>
      </c>
      <c r="AE132" t="s">
        <v>703</v>
      </c>
      <c r="AF132">
        <v>31244</v>
      </c>
      <c r="AG132" t="s">
        <v>68</v>
      </c>
      <c r="AH132" t="s">
        <v>99</v>
      </c>
      <c r="AI132" t="s">
        <v>1814</v>
      </c>
      <c r="AJ132" t="s">
        <v>68</v>
      </c>
      <c r="AK132" t="s">
        <v>70</v>
      </c>
    </row>
    <row r="133" spans="1:37" hidden="1">
      <c r="A133">
        <v>1</v>
      </c>
      <c r="B133" t="s">
        <v>51</v>
      </c>
      <c r="C133" t="s">
        <v>1815</v>
      </c>
      <c r="D133" t="s">
        <v>1816</v>
      </c>
      <c r="E133" t="s">
        <v>19</v>
      </c>
      <c r="F133" t="s">
        <v>1817</v>
      </c>
      <c r="G133" t="s">
        <v>1818</v>
      </c>
      <c r="H133" t="s">
        <v>1245</v>
      </c>
      <c r="I133" t="s">
        <v>57</v>
      </c>
      <c r="J133" t="s">
        <v>1819</v>
      </c>
      <c r="K133" t="s">
        <v>1820</v>
      </c>
      <c r="L133" t="s">
        <v>60</v>
      </c>
      <c r="M133" t="s">
        <v>60</v>
      </c>
      <c r="N133" t="s">
        <v>19</v>
      </c>
      <c r="P133" t="s">
        <v>1248</v>
      </c>
      <c r="Q133" t="s">
        <v>1249</v>
      </c>
      <c r="R133" t="s">
        <v>60</v>
      </c>
      <c r="S133" t="s">
        <v>60</v>
      </c>
      <c r="T133">
        <v>43791.6628935185</v>
      </c>
      <c r="U133">
        <v>43763</v>
      </c>
      <c r="V133">
        <v>43776</v>
      </c>
      <c r="W133">
        <v>44446</v>
      </c>
      <c r="X133">
        <v>462000</v>
      </c>
      <c r="Y133" t="s">
        <v>1250</v>
      </c>
      <c r="Z133" t="s">
        <v>1250</v>
      </c>
      <c r="AA133">
        <v>6147</v>
      </c>
      <c r="AB133" t="s">
        <v>139</v>
      </c>
      <c r="AC133" t="s">
        <v>1492</v>
      </c>
      <c r="AD133" t="s">
        <v>101</v>
      </c>
      <c r="AE133" t="s">
        <v>1493</v>
      </c>
      <c r="AF133">
        <v>11620</v>
      </c>
      <c r="AG133" t="s">
        <v>68</v>
      </c>
      <c r="AH133" t="s">
        <v>139</v>
      </c>
      <c r="AI133" t="s">
        <v>1821</v>
      </c>
      <c r="AJ133" t="s">
        <v>68</v>
      </c>
      <c r="AK133" t="s">
        <v>70</v>
      </c>
    </row>
    <row r="134" spans="1:37" hidden="1">
      <c r="A134">
        <v>1</v>
      </c>
      <c r="B134" t="s">
        <v>51</v>
      </c>
      <c r="C134" t="s">
        <v>1822</v>
      </c>
      <c r="D134" t="s">
        <v>1823</v>
      </c>
      <c r="E134" t="s">
        <v>19</v>
      </c>
      <c r="F134" t="s">
        <v>1824</v>
      </c>
      <c r="G134" t="s">
        <v>1825</v>
      </c>
      <c r="H134" t="s">
        <v>1245</v>
      </c>
      <c r="I134" t="s">
        <v>57</v>
      </c>
      <c r="J134" t="s">
        <v>1826</v>
      </c>
      <c r="K134" t="s">
        <v>1827</v>
      </c>
      <c r="L134" t="s">
        <v>60</v>
      </c>
      <c r="M134" t="s">
        <v>60</v>
      </c>
      <c r="N134" t="s">
        <v>19</v>
      </c>
      <c r="P134" t="s">
        <v>1248</v>
      </c>
      <c r="Q134" t="s">
        <v>1249</v>
      </c>
      <c r="R134" t="s">
        <v>60</v>
      </c>
      <c r="S134" t="s">
        <v>60</v>
      </c>
      <c r="T134">
        <v>43791.6628935185</v>
      </c>
      <c r="U134">
        <v>43780</v>
      </c>
      <c r="V134">
        <v>43783</v>
      </c>
      <c r="W134">
        <v>44446</v>
      </c>
      <c r="X134">
        <v>495000</v>
      </c>
      <c r="Y134" t="s">
        <v>1828</v>
      </c>
      <c r="Z134" t="s">
        <v>1828</v>
      </c>
      <c r="AA134">
        <v>3336</v>
      </c>
      <c r="AB134" t="s">
        <v>64</v>
      </c>
      <c r="AC134" t="s">
        <v>754</v>
      </c>
      <c r="AD134" t="s">
        <v>91</v>
      </c>
      <c r="AE134" t="s">
        <v>755</v>
      </c>
      <c r="AF134">
        <v>16626</v>
      </c>
      <c r="AG134" t="s">
        <v>68</v>
      </c>
      <c r="AH134" t="s">
        <v>64</v>
      </c>
      <c r="AI134" t="s">
        <v>1829</v>
      </c>
      <c r="AJ134" t="s">
        <v>68</v>
      </c>
      <c r="AK134" t="s">
        <v>70</v>
      </c>
    </row>
    <row r="135" spans="1:37" hidden="1">
      <c r="A135">
        <v>1</v>
      </c>
      <c r="B135" t="s">
        <v>51</v>
      </c>
      <c r="C135" t="s">
        <v>1830</v>
      </c>
      <c r="D135" t="s">
        <v>1831</v>
      </c>
      <c r="E135" t="s">
        <v>19</v>
      </c>
      <c r="F135" t="s">
        <v>1832</v>
      </c>
      <c r="G135" t="s">
        <v>1833</v>
      </c>
      <c r="H135" t="s">
        <v>1245</v>
      </c>
      <c r="I135" t="s">
        <v>57</v>
      </c>
      <c r="J135" t="s">
        <v>1834</v>
      </c>
      <c r="K135" t="s">
        <v>1835</v>
      </c>
      <c r="L135" t="s">
        <v>60</v>
      </c>
      <c r="M135" t="s">
        <v>60</v>
      </c>
      <c r="N135" t="s">
        <v>19</v>
      </c>
      <c r="P135" t="s">
        <v>1248</v>
      </c>
      <c r="Q135" t="s">
        <v>1249</v>
      </c>
      <c r="R135" t="s">
        <v>60</v>
      </c>
      <c r="S135" t="s">
        <v>60</v>
      </c>
      <c r="T135">
        <v>43791.662905092599</v>
      </c>
      <c r="U135">
        <v>43763</v>
      </c>
      <c r="V135">
        <v>43779</v>
      </c>
      <c r="W135">
        <v>44446</v>
      </c>
      <c r="X135">
        <v>461529.2</v>
      </c>
      <c r="Y135" t="s">
        <v>1836</v>
      </c>
      <c r="Z135" t="s">
        <v>1836</v>
      </c>
      <c r="AA135">
        <v>2022</v>
      </c>
      <c r="AB135" t="s">
        <v>79</v>
      </c>
      <c r="AC135" t="s">
        <v>1492</v>
      </c>
      <c r="AD135" t="s">
        <v>101</v>
      </c>
      <c r="AE135" t="s">
        <v>1493</v>
      </c>
      <c r="AF135">
        <v>11620</v>
      </c>
      <c r="AG135" t="s">
        <v>68</v>
      </c>
      <c r="AH135" t="s">
        <v>79</v>
      </c>
      <c r="AI135" t="s">
        <v>1657</v>
      </c>
      <c r="AJ135" t="s">
        <v>68</v>
      </c>
      <c r="AK135" t="s">
        <v>70</v>
      </c>
    </row>
    <row r="136" spans="1:37" hidden="1">
      <c r="A136">
        <v>1</v>
      </c>
      <c r="B136" t="s">
        <v>51</v>
      </c>
      <c r="C136" t="s">
        <v>1837</v>
      </c>
      <c r="D136" t="s">
        <v>1838</v>
      </c>
      <c r="E136" t="s">
        <v>19</v>
      </c>
      <c r="F136" t="s">
        <v>1839</v>
      </c>
      <c r="G136" t="s">
        <v>1840</v>
      </c>
      <c r="H136" t="s">
        <v>1245</v>
      </c>
      <c r="I136" t="s">
        <v>57</v>
      </c>
      <c r="J136" t="s">
        <v>1841</v>
      </c>
      <c r="K136" t="s">
        <v>1842</v>
      </c>
      <c r="L136" t="s">
        <v>60</v>
      </c>
      <c r="M136" t="s">
        <v>60</v>
      </c>
      <c r="N136" t="s">
        <v>19</v>
      </c>
      <c r="P136" t="s">
        <v>1248</v>
      </c>
      <c r="Q136" t="s">
        <v>1249</v>
      </c>
      <c r="R136" t="s">
        <v>60</v>
      </c>
      <c r="S136" t="s">
        <v>60</v>
      </c>
      <c r="T136">
        <v>43791.662916666697</v>
      </c>
      <c r="U136">
        <v>43769</v>
      </c>
      <c r="V136">
        <v>43781</v>
      </c>
      <c r="W136">
        <v>44446</v>
      </c>
      <c r="X136">
        <v>274464.3</v>
      </c>
      <c r="Y136" t="s">
        <v>1843</v>
      </c>
      <c r="Z136" t="s">
        <v>1843</v>
      </c>
      <c r="AA136">
        <v>7330</v>
      </c>
      <c r="AB136" t="s">
        <v>826</v>
      </c>
      <c r="AC136" t="s">
        <v>1274</v>
      </c>
      <c r="AD136" t="s">
        <v>91</v>
      </c>
      <c r="AE136" t="s">
        <v>1275</v>
      </c>
      <c r="AF136">
        <v>35405</v>
      </c>
      <c r="AG136" t="s">
        <v>68</v>
      </c>
      <c r="AH136" t="s">
        <v>826</v>
      </c>
      <c r="AI136" t="s">
        <v>1844</v>
      </c>
      <c r="AJ136" t="s">
        <v>68</v>
      </c>
      <c r="AK136" t="s">
        <v>70</v>
      </c>
    </row>
    <row r="137" spans="1:37" hidden="1">
      <c r="A137">
        <v>1</v>
      </c>
      <c r="B137" t="s">
        <v>51</v>
      </c>
      <c r="C137" t="s">
        <v>1845</v>
      </c>
      <c r="D137" t="s">
        <v>1846</v>
      </c>
      <c r="E137" t="s">
        <v>19</v>
      </c>
      <c r="F137" t="s">
        <v>1847</v>
      </c>
      <c r="G137" t="s">
        <v>1848</v>
      </c>
      <c r="H137" t="s">
        <v>1245</v>
      </c>
      <c r="I137" t="s">
        <v>57</v>
      </c>
      <c r="J137" t="s">
        <v>1849</v>
      </c>
      <c r="K137" t="s">
        <v>1850</v>
      </c>
      <c r="L137" t="s">
        <v>60</v>
      </c>
      <c r="M137" t="s">
        <v>60</v>
      </c>
      <c r="N137" t="s">
        <v>19</v>
      </c>
      <c r="P137" t="s">
        <v>1248</v>
      </c>
      <c r="Q137" t="s">
        <v>1249</v>
      </c>
      <c r="R137" t="s">
        <v>60</v>
      </c>
      <c r="S137" t="s">
        <v>60</v>
      </c>
      <c r="T137">
        <v>43791.662928240701</v>
      </c>
      <c r="U137">
        <v>43770</v>
      </c>
      <c r="V137">
        <v>43776</v>
      </c>
      <c r="W137">
        <v>44446</v>
      </c>
      <c r="X137">
        <v>138178</v>
      </c>
      <c r="Y137" t="s">
        <v>1851</v>
      </c>
      <c r="Z137" t="s">
        <v>1851</v>
      </c>
      <c r="AA137">
        <v>4114</v>
      </c>
      <c r="AB137" t="s">
        <v>99</v>
      </c>
      <c r="AC137" t="s">
        <v>1796</v>
      </c>
      <c r="AD137" t="s">
        <v>66</v>
      </c>
      <c r="AE137" t="s">
        <v>1797</v>
      </c>
      <c r="AF137">
        <v>9825</v>
      </c>
      <c r="AG137" t="s">
        <v>68</v>
      </c>
      <c r="AH137" t="s">
        <v>99</v>
      </c>
      <c r="AI137" t="s">
        <v>1852</v>
      </c>
      <c r="AJ137" t="s">
        <v>68</v>
      </c>
      <c r="AK137" t="s">
        <v>70</v>
      </c>
    </row>
    <row r="138" spans="1:37" hidden="1">
      <c r="A138">
        <v>1</v>
      </c>
      <c r="B138" t="s">
        <v>51</v>
      </c>
      <c r="C138" t="s">
        <v>1853</v>
      </c>
      <c r="D138" t="s">
        <v>1854</v>
      </c>
      <c r="E138" t="s">
        <v>19</v>
      </c>
      <c r="F138" t="s">
        <v>1855</v>
      </c>
      <c r="G138" t="s">
        <v>1856</v>
      </c>
      <c r="H138" t="s">
        <v>1245</v>
      </c>
      <c r="I138" t="s">
        <v>57</v>
      </c>
      <c r="J138" t="s">
        <v>1857</v>
      </c>
      <c r="K138" t="s">
        <v>1858</v>
      </c>
      <c r="L138" t="s">
        <v>60</v>
      </c>
      <c r="M138" t="s">
        <v>60</v>
      </c>
      <c r="N138" t="s">
        <v>19</v>
      </c>
      <c r="P138" t="s">
        <v>1248</v>
      </c>
      <c r="Q138" t="s">
        <v>1249</v>
      </c>
      <c r="R138" t="s">
        <v>60</v>
      </c>
      <c r="S138" t="s">
        <v>60</v>
      </c>
      <c r="T138">
        <v>43791.662928240701</v>
      </c>
      <c r="U138">
        <v>43767</v>
      </c>
      <c r="V138">
        <v>43781</v>
      </c>
      <c r="W138">
        <v>44377</v>
      </c>
      <c r="X138">
        <v>495000</v>
      </c>
      <c r="Y138" t="s">
        <v>1859</v>
      </c>
      <c r="Z138" t="s">
        <v>1859</v>
      </c>
      <c r="AA138">
        <v>3161</v>
      </c>
      <c r="AB138" t="s">
        <v>64</v>
      </c>
      <c r="AC138" t="s">
        <v>368</v>
      </c>
      <c r="AD138" t="s">
        <v>91</v>
      </c>
      <c r="AE138" t="s">
        <v>369</v>
      </c>
      <c r="AF138">
        <v>5627</v>
      </c>
      <c r="AG138" t="s">
        <v>68</v>
      </c>
      <c r="AH138" t="s">
        <v>64</v>
      </c>
      <c r="AI138" t="s">
        <v>1860</v>
      </c>
      <c r="AJ138" t="s">
        <v>68</v>
      </c>
      <c r="AK138" t="s">
        <v>70</v>
      </c>
    </row>
    <row r="139" spans="1:37" hidden="1">
      <c r="A139">
        <v>1</v>
      </c>
      <c r="B139" t="s">
        <v>51</v>
      </c>
      <c r="C139" t="s">
        <v>1861</v>
      </c>
      <c r="D139" t="s">
        <v>1862</v>
      </c>
      <c r="E139" t="s">
        <v>19</v>
      </c>
      <c r="F139" t="s">
        <v>1863</v>
      </c>
      <c r="G139" t="s">
        <v>1864</v>
      </c>
      <c r="H139" t="s">
        <v>1245</v>
      </c>
      <c r="I139" t="s">
        <v>57</v>
      </c>
      <c r="J139" t="s">
        <v>1865</v>
      </c>
      <c r="K139" t="s">
        <v>1866</v>
      </c>
      <c r="L139" t="s">
        <v>60</v>
      </c>
      <c r="M139" t="s">
        <v>60</v>
      </c>
      <c r="N139" t="s">
        <v>19</v>
      </c>
      <c r="P139" t="s">
        <v>1248</v>
      </c>
      <c r="Q139" t="s">
        <v>1249</v>
      </c>
      <c r="R139" t="s">
        <v>60</v>
      </c>
      <c r="S139" t="s">
        <v>60</v>
      </c>
      <c r="T139">
        <v>43791.6629398148</v>
      </c>
      <c r="U139">
        <v>43769</v>
      </c>
      <c r="V139">
        <v>43777</v>
      </c>
      <c r="W139">
        <v>44446</v>
      </c>
      <c r="X139">
        <v>367990</v>
      </c>
      <c r="Y139" t="s">
        <v>1867</v>
      </c>
      <c r="Z139" t="s">
        <v>1867</v>
      </c>
      <c r="AA139">
        <v>2151</v>
      </c>
      <c r="AB139" t="s">
        <v>79</v>
      </c>
      <c r="AC139" t="e">
        <f>VLOOKUP(AA139,[1]Sheet1!$C$11:'[1]Sheet1'!$I$17787,2,0)</f>
        <v>#REF!</v>
      </c>
      <c r="AD139" t="e">
        <f>VLOOKUP(AA139,[1]Sheet1!$C$11:'[1]Sheet1'!$I$17787,5,0)</f>
        <v>#REF!</v>
      </c>
      <c r="AE139" t="e">
        <f>VLOOKUP(AA139,[1]Sheet1!$C$11:'[1]Sheet1'!$I$17787,6,0)</f>
        <v>#REF!</v>
      </c>
      <c r="AF139" t="e">
        <f>VLOOKUP(AA139,[1]Sheet1!$C$11:'[1]Sheet1'!$I$17787,7,0)</f>
        <v>#REF!</v>
      </c>
      <c r="AG139" t="s">
        <v>68</v>
      </c>
      <c r="AH139" t="s">
        <v>79</v>
      </c>
      <c r="AI139" t="s">
        <v>1868</v>
      </c>
      <c r="AJ139" t="s">
        <v>68</v>
      </c>
      <c r="AK139" t="s">
        <v>70</v>
      </c>
    </row>
    <row r="140" spans="1:37" hidden="1">
      <c r="A140">
        <v>1</v>
      </c>
      <c r="B140" t="s">
        <v>51</v>
      </c>
      <c r="C140" t="s">
        <v>1869</v>
      </c>
      <c r="D140" t="s">
        <v>1870</v>
      </c>
      <c r="E140" t="s">
        <v>19</v>
      </c>
      <c r="F140" t="s">
        <v>1871</v>
      </c>
      <c r="G140" t="s">
        <v>1872</v>
      </c>
      <c r="H140" t="s">
        <v>1245</v>
      </c>
      <c r="I140" t="s">
        <v>57</v>
      </c>
      <c r="J140" t="s">
        <v>1873</v>
      </c>
      <c r="K140" t="s">
        <v>1874</v>
      </c>
      <c r="L140" t="s">
        <v>60</v>
      </c>
      <c r="M140" t="s">
        <v>60</v>
      </c>
      <c r="N140" t="s">
        <v>19</v>
      </c>
      <c r="P140" t="s">
        <v>1248</v>
      </c>
      <c r="Q140" t="s">
        <v>1249</v>
      </c>
      <c r="R140" t="s">
        <v>60</v>
      </c>
      <c r="S140" t="s">
        <v>60</v>
      </c>
      <c r="T140">
        <v>43791.6629398148</v>
      </c>
      <c r="U140">
        <v>43770</v>
      </c>
      <c r="V140">
        <v>43783</v>
      </c>
      <c r="W140">
        <v>44446</v>
      </c>
      <c r="X140">
        <v>1384621.7</v>
      </c>
      <c r="Y140" t="s">
        <v>124</v>
      </c>
      <c r="Z140" t="s">
        <v>124</v>
      </c>
      <c r="AA140">
        <v>3185</v>
      </c>
      <c r="AB140" t="s">
        <v>64</v>
      </c>
      <c r="AC140" t="s">
        <v>1492</v>
      </c>
      <c r="AD140" t="s">
        <v>101</v>
      </c>
      <c r="AE140" t="s">
        <v>1493</v>
      </c>
      <c r="AF140">
        <v>11620</v>
      </c>
      <c r="AG140" t="s">
        <v>68</v>
      </c>
      <c r="AH140" t="s">
        <v>64</v>
      </c>
      <c r="AI140" t="s">
        <v>125</v>
      </c>
      <c r="AJ140" t="s">
        <v>68</v>
      </c>
      <c r="AK140" t="s">
        <v>70</v>
      </c>
    </row>
    <row r="141" spans="1:37" hidden="1">
      <c r="A141">
        <v>1</v>
      </c>
      <c r="B141" t="s">
        <v>51</v>
      </c>
      <c r="C141" t="s">
        <v>1875</v>
      </c>
      <c r="D141" t="s">
        <v>1876</v>
      </c>
      <c r="E141" t="s">
        <v>19</v>
      </c>
      <c r="F141" t="s">
        <v>1877</v>
      </c>
      <c r="G141" t="s">
        <v>1878</v>
      </c>
      <c r="H141" t="s">
        <v>1245</v>
      </c>
      <c r="I141" t="s">
        <v>57</v>
      </c>
      <c r="J141" t="s">
        <v>1879</v>
      </c>
      <c r="K141" t="s">
        <v>1880</v>
      </c>
      <c r="L141" t="s">
        <v>60</v>
      </c>
      <c r="M141" t="s">
        <v>60</v>
      </c>
      <c r="N141" t="s">
        <v>19</v>
      </c>
      <c r="P141" t="s">
        <v>1248</v>
      </c>
      <c r="Q141" t="s">
        <v>1249</v>
      </c>
      <c r="R141" t="s">
        <v>60</v>
      </c>
      <c r="S141" t="s">
        <v>60</v>
      </c>
      <c r="T141">
        <v>43791.662951388898</v>
      </c>
      <c r="U141">
        <v>43780</v>
      </c>
      <c r="V141">
        <v>43783</v>
      </c>
      <c r="W141">
        <v>44446</v>
      </c>
      <c r="X141">
        <v>120159.6</v>
      </c>
      <c r="Y141" t="s">
        <v>1881</v>
      </c>
      <c r="Z141" t="s">
        <v>1881</v>
      </c>
      <c r="AA141">
        <v>2283</v>
      </c>
      <c r="AB141" t="s">
        <v>79</v>
      </c>
      <c r="AC141" t="s">
        <v>1492</v>
      </c>
      <c r="AD141" t="s">
        <v>101</v>
      </c>
      <c r="AE141" t="s">
        <v>1493</v>
      </c>
      <c r="AF141">
        <v>11620</v>
      </c>
      <c r="AG141" t="s">
        <v>68</v>
      </c>
      <c r="AH141" t="s">
        <v>79</v>
      </c>
      <c r="AI141" t="s">
        <v>1882</v>
      </c>
      <c r="AJ141" t="s">
        <v>68</v>
      </c>
      <c r="AK141" t="s">
        <v>70</v>
      </c>
    </row>
    <row r="142" spans="1:37" hidden="1">
      <c r="A142">
        <v>1</v>
      </c>
      <c r="B142" t="s">
        <v>51</v>
      </c>
      <c r="C142" t="s">
        <v>1883</v>
      </c>
      <c r="D142" t="s">
        <v>1884</v>
      </c>
      <c r="E142" t="s">
        <v>19</v>
      </c>
      <c r="F142" t="s">
        <v>1885</v>
      </c>
      <c r="G142" t="s">
        <v>1886</v>
      </c>
      <c r="H142" t="s">
        <v>1245</v>
      </c>
      <c r="I142" t="s">
        <v>57</v>
      </c>
      <c r="J142" t="s">
        <v>1887</v>
      </c>
      <c r="K142" t="s">
        <v>1888</v>
      </c>
      <c r="L142" t="s">
        <v>60</v>
      </c>
      <c r="M142" t="s">
        <v>60</v>
      </c>
      <c r="N142" t="s">
        <v>19</v>
      </c>
      <c r="P142" t="s">
        <v>1248</v>
      </c>
      <c r="Q142" t="s">
        <v>1249</v>
      </c>
      <c r="R142" t="s">
        <v>60</v>
      </c>
      <c r="S142" t="s">
        <v>60</v>
      </c>
      <c r="T142">
        <v>43791.662951388898</v>
      </c>
      <c r="U142">
        <v>43777</v>
      </c>
      <c r="V142">
        <v>43782</v>
      </c>
      <c r="W142">
        <v>44446</v>
      </c>
      <c r="X142">
        <v>138600</v>
      </c>
      <c r="Y142" t="s">
        <v>1889</v>
      </c>
      <c r="Z142" t="s">
        <v>1889</v>
      </c>
      <c r="AA142">
        <v>3202</v>
      </c>
      <c r="AB142" t="s">
        <v>64</v>
      </c>
      <c r="AC142" t="s">
        <v>220</v>
      </c>
      <c r="AD142" t="s">
        <v>91</v>
      </c>
      <c r="AE142" t="s">
        <v>221</v>
      </c>
      <c r="AF142">
        <v>5292</v>
      </c>
      <c r="AG142" t="s">
        <v>68</v>
      </c>
      <c r="AH142" t="s">
        <v>64</v>
      </c>
      <c r="AI142" t="s">
        <v>1890</v>
      </c>
      <c r="AJ142" t="s">
        <v>68</v>
      </c>
      <c r="AK142" t="s">
        <v>70</v>
      </c>
    </row>
    <row r="143" spans="1:37" hidden="1">
      <c r="A143">
        <v>1</v>
      </c>
      <c r="B143" t="s">
        <v>51</v>
      </c>
      <c r="C143" t="s">
        <v>1891</v>
      </c>
      <c r="D143" t="s">
        <v>1892</v>
      </c>
      <c r="E143" t="s">
        <v>19</v>
      </c>
      <c r="F143" t="s">
        <v>1361</v>
      </c>
      <c r="G143" t="s">
        <v>1362</v>
      </c>
      <c r="H143" t="s">
        <v>1245</v>
      </c>
      <c r="I143" t="s">
        <v>57</v>
      </c>
      <c r="J143" t="s">
        <v>1893</v>
      </c>
      <c r="K143" t="s">
        <v>1894</v>
      </c>
      <c r="L143" t="s">
        <v>60</v>
      </c>
      <c r="M143" t="s">
        <v>60</v>
      </c>
      <c r="N143" t="s">
        <v>19</v>
      </c>
      <c r="P143" t="s">
        <v>1248</v>
      </c>
      <c r="Q143" t="s">
        <v>1249</v>
      </c>
      <c r="R143" t="s">
        <v>60</v>
      </c>
      <c r="S143" t="s">
        <v>60</v>
      </c>
      <c r="T143">
        <v>43791.662962962997</v>
      </c>
      <c r="U143">
        <v>43768</v>
      </c>
      <c r="V143">
        <v>43781</v>
      </c>
      <c r="W143">
        <v>44446</v>
      </c>
      <c r="X143">
        <v>92554</v>
      </c>
      <c r="Y143" t="s">
        <v>1364</v>
      </c>
      <c r="Z143" t="s">
        <v>1364</v>
      </c>
      <c r="AA143">
        <v>2603</v>
      </c>
      <c r="AB143" t="s">
        <v>643</v>
      </c>
      <c r="AC143" t="s">
        <v>1492</v>
      </c>
      <c r="AD143" t="s">
        <v>101</v>
      </c>
      <c r="AE143" t="s">
        <v>1493</v>
      </c>
      <c r="AF143">
        <v>11620</v>
      </c>
      <c r="AG143" t="s">
        <v>68</v>
      </c>
      <c r="AH143" t="s">
        <v>643</v>
      </c>
      <c r="AI143" t="s">
        <v>1365</v>
      </c>
      <c r="AJ143" t="s">
        <v>68</v>
      </c>
      <c r="AK143" t="s">
        <v>70</v>
      </c>
    </row>
    <row r="144" spans="1:37" hidden="1">
      <c r="A144">
        <v>1</v>
      </c>
      <c r="B144" t="s">
        <v>51</v>
      </c>
      <c r="C144" t="s">
        <v>1895</v>
      </c>
      <c r="D144" t="s">
        <v>1896</v>
      </c>
      <c r="E144" t="s">
        <v>19</v>
      </c>
      <c r="F144" t="s">
        <v>1897</v>
      </c>
      <c r="G144" t="s">
        <v>1898</v>
      </c>
      <c r="H144" t="s">
        <v>1245</v>
      </c>
      <c r="I144" t="s">
        <v>57</v>
      </c>
      <c r="J144" t="s">
        <v>1899</v>
      </c>
      <c r="K144" t="s">
        <v>1900</v>
      </c>
      <c r="L144" t="s">
        <v>60</v>
      </c>
      <c r="M144" t="s">
        <v>60</v>
      </c>
      <c r="N144" t="s">
        <v>19</v>
      </c>
      <c r="P144" t="s">
        <v>1248</v>
      </c>
      <c r="Q144" t="s">
        <v>1249</v>
      </c>
      <c r="R144" t="s">
        <v>60</v>
      </c>
      <c r="S144" t="s">
        <v>60</v>
      </c>
      <c r="T144">
        <v>43791.662962962997</v>
      </c>
      <c r="U144">
        <v>43770</v>
      </c>
      <c r="V144">
        <v>43780</v>
      </c>
      <c r="W144">
        <v>44446</v>
      </c>
      <c r="X144">
        <v>110000</v>
      </c>
      <c r="Y144" t="s">
        <v>1250</v>
      </c>
      <c r="Z144" t="s">
        <v>1250</v>
      </c>
      <c r="AA144">
        <v>6050</v>
      </c>
      <c r="AB144" t="s">
        <v>139</v>
      </c>
      <c r="AC144" t="s">
        <v>368</v>
      </c>
      <c r="AD144" t="s">
        <v>91</v>
      </c>
      <c r="AE144" t="s">
        <v>369</v>
      </c>
      <c r="AF144">
        <v>5627</v>
      </c>
      <c r="AG144" t="s">
        <v>68</v>
      </c>
      <c r="AH144" t="s">
        <v>139</v>
      </c>
      <c r="AI144" t="s">
        <v>861</v>
      </c>
      <c r="AJ144" t="s">
        <v>68</v>
      </c>
      <c r="AK144" t="s">
        <v>70</v>
      </c>
    </row>
    <row r="145" spans="1:37" hidden="1">
      <c r="A145">
        <v>1</v>
      </c>
      <c r="B145" t="s">
        <v>51</v>
      </c>
      <c r="C145" t="s">
        <v>1901</v>
      </c>
      <c r="D145" t="s">
        <v>1902</v>
      </c>
      <c r="E145" t="s">
        <v>19</v>
      </c>
      <c r="F145" t="s">
        <v>1903</v>
      </c>
      <c r="G145" t="s">
        <v>1904</v>
      </c>
      <c r="H145" t="s">
        <v>1245</v>
      </c>
      <c r="I145" t="s">
        <v>57</v>
      </c>
      <c r="J145" t="s">
        <v>1905</v>
      </c>
      <c r="K145" t="s">
        <v>1906</v>
      </c>
      <c r="L145" t="s">
        <v>60</v>
      </c>
      <c r="M145" t="s">
        <v>60</v>
      </c>
      <c r="N145" t="s">
        <v>19</v>
      </c>
      <c r="P145" t="s">
        <v>1248</v>
      </c>
      <c r="Q145" t="s">
        <v>1249</v>
      </c>
      <c r="R145" t="s">
        <v>60</v>
      </c>
      <c r="S145" t="s">
        <v>60</v>
      </c>
      <c r="T145">
        <v>43791.662974537001</v>
      </c>
      <c r="U145">
        <v>43780</v>
      </c>
      <c r="V145">
        <v>43783</v>
      </c>
      <c r="W145">
        <v>44446</v>
      </c>
      <c r="X145">
        <v>1485000</v>
      </c>
      <c r="Y145" t="s">
        <v>536</v>
      </c>
      <c r="Z145" t="s">
        <v>536</v>
      </c>
      <c r="AA145">
        <v>3143</v>
      </c>
      <c r="AB145" t="s">
        <v>64</v>
      </c>
      <c r="AC145" t="s">
        <v>368</v>
      </c>
      <c r="AD145" t="s">
        <v>91</v>
      </c>
      <c r="AE145" t="s">
        <v>369</v>
      </c>
      <c r="AF145">
        <v>5627</v>
      </c>
      <c r="AG145" t="s">
        <v>68</v>
      </c>
      <c r="AH145" t="s">
        <v>64</v>
      </c>
      <c r="AI145" t="s">
        <v>1907</v>
      </c>
      <c r="AJ145" t="s">
        <v>68</v>
      </c>
      <c r="AK145" t="s">
        <v>70</v>
      </c>
    </row>
    <row r="146" spans="1:37" hidden="1">
      <c r="A146">
        <v>1</v>
      </c>
      <c r="B146" t="s">
        <v>51</v>
      </c>
      <c r="C146" t="s">
        <v>1908</v>
      </c>
      <c r="D146" t="s">
        <v>1909</v>
      </c>
      <c r="E146" t="s">
        <v>1242</v>
      </c>
      <c r="F146" t="s">
        <v>1910</v>
      </c>
      <c r="G146" t="s">
        <v>1911</v>
      </c>
      <c r="H146" t="s">
        <v>1245</v>
      </c>
      <c r="I146" t="s">
        <v>57</v>
      </c>
      <c r="J146" t="s">
        <v>1246</v>
      </c>
      <c r="K146" t="s">
        <v>1912</v>
      </c>
      <c r="L146" t="s">
        <v>60</v>
      </c>
      <c r="M146" t="s">
        <v>60</v>
      </c>
      <c r="N146" t="s">
        <v>19</v>
      </c>
      <c r="P146" t="s">
        <v>1248</v>
      </c>
      <c r="Q146" t="s">
        <v>1249</v>
      </c>
      <c r="R146" t="s">
        <v>60</v>
      </c>
      <c r="S146" t="s">
        <v>60</v>
      </c>
      <c r="T146">
        <v>43791.662974537001</v>
      </c>
      <c r="U146">
        <v>43767</v>
      </c>
      <c r="V146">
        <v>43781</v>
      </c>
      <c r="W146">
        <v>44446</v>
      </c>
      <c r="X146">
        <v>491747.3</v>
      </c>
      <c r="Y146" t="s">
        <v>1342</v>
      </c>
      <c r="Z146" t="s">
        <v>1342</v>
      </c>
      <c r="AA146">
        <v>2075</v>
      </c>
      <c r="AB146" t="s">
        <v>79</v>
      </c>
      <c r="AC146" t="e">
        <f>VLOOKUP(AA146,[1]Sheet1!$C$11:'[1]Sheet1'!$I$17787,2,0)</f>
        <v>#REF!</v>
      </c>
      <c r="AD146" t="e">
        <f>VLOOKUP(AA146,[1]Sheet1!$C$11:'[1]Sheet1'!$I$17787,5,0)</f>
        <v>#REF!</v>
      </c>
      <c r="AE146" t="e">
        <f>VLOOKUP(AA146,[1]Sheet1!$C$11:'[1]Sheet1'!$I$17787,6,0)</f>
        <v>#REF!</v>
      </c>
      <c r="AF146" t="e">
        <f>VLOOKUP(AA146,[1]Sheet1!$C$11:'[1]Sheet1'!$I$17787,7,0)</f>
        <v>#REF!</v>
      </c>
      <c r="AG146" t="s">
        <v>68</v>
      </c>
      <c r="AH146" t="s">
        <v>79</v>
      </c>
      <c r="AI146" t="s">
        <v>1343</v>
      </c>
      <c r="AJ146" t="s">
        <v>68</v>
      </c>
      <c r="AK146" t="s">
        <v>70</v>
      </c>
    </row>
    <row r="147" spans="1:37" hidden="1">
      <c r="A147">
        <v>1</v>
      </c>
      <c r="B147" t="s">
        <v>51</v>
      </c>
      <c r="C147" t="s">
        <v>1913</v>
      </c>
      <c r="D147" t="s">
        <v>1914</v>
      </c>
      <c r="E147" t="s">
        <v>19</v>
      </c>
      <c r="F147" t="s">
        <v>1915</v>
      </c>
      <c r="G147" t="s">
        <v>1916</v>
      </c>
      <c r="H147" t="s">
        <v>1245</v>
      </c>
      <c r="I147" t="s">
        <v>57</v>
      </c>
      <c r="J147" t="s">
        <v>1246</v>
      </c>
      <c r="K147" t="s">
        <v>1917</v>
      </c>
      <c r="L147" t="s">
        <v>60</v>
      </c>
      <c r="M147" t="s">
        <v>60</v>
      </c>
      <c r="N147" t="s">
        <v>19</v>
      </c>
      <c r="P147" t="s">
        <v>1248</v>
      </c>
      <c r="Q147" t="s">
        <v>1249</v>
      </c>
      <c r="R147" t="s">
        <v>60</v>
      </c>
      <c r="S147" t="s">
        <v>60</v>
      </c>
      <c r="T147">
        <v>43791.6629861111</v>
      </c>
      <c r="U147">
        <v>43782</v>
      </c>
      <c r="V147">
        <v>43783</v>
      </c>
      <c r="W147">
        <v>44446</v>
      </c>
      <c r="X147">
        <v>495000</v>
      </c>
      <c r="Y147" t="s">
        <v>1405</v>
      </c>
      <c r="Z147" t="s">
        <v>1405</v>
      </c>
      <c r="AA147">
        <v>2026</v>
      </c>
      <c r="AB147" t="s">
        <v>79</v>
      </c>
      <c r="AC147" t="s">
        <v>1054</v>
      </c>
      <c r="AD147" t="s">
        <v>1055</v>
      </c>
      <c r="AE147" t="s">
        <v>1056</v>
      </c>
      <c r="AF147">
        <v>40640</v>
      </c>
      <c r="AG147" t="s">
        <v>68</v>
      </c>
      <c r="AH147" t="s">
        <v>79</v>
      </c>
      <c r="AI147" t="s">
        <v>506</v>
      </c>
      <c r="AJ147" t="s">
        <v>68</v>
      </c>
      <c r="AK147" t="s">
        <v>70</v>
      </c>
    </row>
    <row r="148" spans="1:37" hidden="1">
      <c r="A148">
        <v>1</v>
      </c>
      <c r="B148" t="s">
        <v>51</v>
      </c>
      <c r="C148" t="s">
        <v>1918</v>
      </c>
      <c r="D148" t="s">
        <v>1919</v>
      </c>
      <c r="E148" t="s">
        <v>19</v>
      </c>
      <c r="F148" t="s">
        <v>1920</v>
      </c>
      <c r="G148" t="s">
        <v>1921</v>
      </c>
      <c r="H148" t="s">
        <v>1245</v>
      </c>
      <c r="I148" t="s">
        <v>57</v>
      </c>
      <c r="J148" t="s">
        <v>1246</v>
      </c>
      <c r="K148" t="s">
        <v>1922</v>
      </c>
      <c r="L148" t="s">
        <v>60</v>
      </c>
      <c r="M148" t="s">
        <v>60</v>
      </c>
      <c r="N148" t="s">
        <v>19</v>
      </c>
      <c r="P148" t="s">
        <v>1248</v>
      </c>
      <c r="Q148" t="s">
        <v>1249</v>
      </c>
      <c r="R148" t="s">
        <v>60</v>
      </c>
      <c r="S148" t="s">
        <v>60</v>
      </c>
      <c r="T148">
        <v>43791.6640162037</v>
      </c>
      <c r="U148">
        <v>43770</v>
      </c>
      <c r="V148">
        <v>43783</v>
      </c>
      <c r="W148">
        <v>44446</v>
      </c>
      <c r="X148">
        <v>452206.7</v>
      </c>
      <c r="Y148" t="s">
        <v>1923</v>
      </c>
      <c r="Z148" t="s">
        <v>1923</v>
      </c>
      <c r="AA148">
        <v>2026</v>
      </c>
      <c r="AB148" t="s">
        <v>79</v>
      </c>
      <c r="AC148" t="s">
        <v>1274</v>
      </c>
      <c r="AD148" t="s">
        <v>91</v>
      </c>
      <c r="AE148" t="s">
        <v>1275</v>
      </c>
      <c r="AF148">
        <v>35405</v>
      </c>
      <c r="AG148" t="s">
        <v>68</v>
      </c>
      <c r="AH148" t="s">
        <v>79</v>
      </c>
      <c r="AI148" t="s">
        <v>506</v>
      </c>
      <c r="AJ148" t="s">
        <v>68</v>
      </c>
      <c r="AK148" t="s">
        <v>70</v>
      </c>
    </row>
    <row r="149" spans="1:37">
      <c r="A149">
        <v>1</v>
      </c>
      <c r="B149" t="s">
        <v>51</v>
      </c>
      <c r="C149" t="s">
        <v>1924</v>
      </c>
      <c r="D149" t="s">
        <v>1925</v>
      </c>
      <c r="E149" t="s">
        <v>19</v>
      </c>
      <c r="F149" t="s">
        <v>1926</v>
      </c>
      <c r="G149" t="s">
        <v>1927</v>
      </c>
      <c r="H149" t="s">
        <v>1245</v>
      </c>
      <c r="I149" t="s">
        <v>57</v>
      </c>
      <c r="J149" t="s">
        <v>1928</v>
      </c>
      <c r="K149" t="s">
        <v>1929</v>
      </c>
      <c r="L149" t="s">
        <v>60</v>
      </c>
      <c r="M149" t="s">
        <v>60</v>
      </c>
      <c r="N149" t="s">
        <v>19</v>
      </c>
      <c r="P149" t="s">
        <v>1248</v>
      </c>
      <c r="Q149" t="s">
        <v>1249</v>
      </c>
      <c r="R149" t="s">
        <v>60</v>
      </c>
      <c r="S149" t="s">
        <v>60</v>
      </c>
      <c r="T149">
        <v>43791.6640162037</v>
      </c>
      <c r="U149">
        <v>43768</v>
      </c>
      <c r="V149">
        <v>43776</v>
      </c>
      <c r="W149">
        <v>44446</v>
      </c>
      <c r="X149" s="2">
        <v>495000</v>
      </c>
      <c r="Y149" t="s">
        <v>1930</v>
      </c>
      <c r="Z149" t="s">
        <v>1930</v>
      </c>
      <c r="AA149">
        <v>2310</v>
      </c>
      <c r="AB149" t="s">
        <v>79</v>
      </c>
      <c r="AC149" t="s">
        <v>109</v>
      </c>
      <c r="AD149" t="s">
        <v>81</v>
      </c>
      <c r="AE149" t="s">
        <v>110</v>
      </c>
      <c r="AF149">
        <v>27724</v>
      </c>
      <c r="AG149" t="s">
        <v>68</v>
      </c>
      <c r="AH149" t="s">
        <v>79</v>
      </c>
      <c r="AI149" t="s">
        <v>1931</v>
      </c>
      <c r="AJ149" t="s">
        <v>68</v>
      </c>
      <c r="AK149" t="s">
        <v>70</v>
      </c>
    </row>
    <row r="150" spans="1:37" hidden="1">
      <c r="A150">
        <v>1</v>
      </c>
      <c r="B150" t="s">
        <v>51</v>
      </c>
      <c r="C150" t="s">
        <v>1932</v>
      </c>
      <c r="D150" t="s">
        <v>1933</v>
      </c>
      <c r="E150" t="s">
        <v>1242</v>
      </c>
      <c r="F150" t="s">
        <v>1934</v>
      </c>
      <c r="G150" t="s">
        <v>1935</v>
      </c>
      <c r="H150" t="s">
        <v>1245</v>
      </c>
      <c r="I150" t="s">
        <v>57</v>
      </c>
      <c r="J150" t="s">
        <v>1936</v>
      </c>
      <c r="K150" t="s">
        <v>1937</v>
      </c>
      <c r="L150" t="s">
        <v>60</v>
      </c>
      <c r="M150" t="s">
        <v>60</v>
      </c>
      <c r="N150" t="s">
        <v>19</v>
      </c>
      <c r="P150" t="s">
        <v>1248</v>
      </c>
      <c r="Q150" t="s">
        <v>1249</v>
      </c>
      <c r="R150" t="s">
        <v>60</v>
      </c>
      <c r="S150" t="s">
        <v>60</v>
      </c>
      <c r="T150">
        <v>43791.664027777799</v>
      </c>
      <c r="U150">
        <v>43781</v>
      </c>
      <c r="V150">
        <v>43782</v>
      </c>
      <c r="W150">
        <v>44446</v>
      </c>
      <c r="X150">
        <v>133650</v>
      </c>
      <c r="Y150" t="s">
        <v>1938</v>
      </c>
      <c r="Z150" t="s">
        <v>1939</v>
      </c>
      <c r="AA150">
        <v>3124</v>
      </c>
      <c r="AB150" t="s">
        <v>64</v>
      </c>
      <c r="AC150" t="s">
        <v>419</v>
      </c>
      <c r="AD150" t="s">
        <v>420</v>
      </c>
      <c r="AE150" t="s">
        <v>421</v>
      </c>
      <c r="AF150">
        <v>24514</v>
      </c>
      <c r="AG150" t="s">
        <v>68</v>
      </c>
      <c r="AH150" t="s">
        <v>64</v>
      </c>
      <c r="AI150" t="s">
        <v>1940</v>
      </c>
      <c r="AJ150" t="s">
        <v>68</v>
      </c>
      <c r="AK150" t="s">
        <v>70</v>
      </c>
    </row>
    <row r="151" spans="1:37" hidden="1">
      <c r="A151">
        <v>1</v>
      </c>
      <c r="B151" t="s">
        <v>51</v>
      </c>
      <c r="C151" t="s">
        <v>1941</v>
      </c>
      <c r="D151" t="s">
        <v>1942</v>
      </c>
      <c r="E151" t="s">
        <v>19</v>
      </c>
      <c r="F151" t="s">
        <v>1943</v>
      </c>
      <c r="G151" t="s">
        <v>1944</v>
      </c>
      <c r="H151" t="s">
        <v>1245</v>
      </c>
      <c r="I151" t="s">
        <v>57</v>
      </c>
      <c r="J151" t="s">
        <v>1945</v>
      </c>
      <c r="K151" t="s">
        <v>1946</v>
      </c>
      <c r="L151" t="s">
        <v>60</v>
      </c>
      <c r="M151" t="s">
        <v>60</v>
      </c>
      <c r="N151" t="s">
        <v>19</v>
      </c>
      <c r="P151" t="s">
        <v>1248</v>
      </c>
      <c r="Q151" t="s">
        <v>1249</v>
      </c>
      <c r="R151" t="s">
        <v>60</v>
      </c>
      <c r="S151" t="s">
        <v>60</v>
      </c>
      <c r="T151">
        <v>43791.664039351897</v>
      </c>
      <c r="U151">
        <v>43780</v>
      </c>
      <c r="V151">
        <v>43782</v>
      </c>
      <c r="W151">
        <v>44446</v>
      </c>
      <c r="X151">
        <v>140845.1</v>
      </c>
      <c r="Y151" t="s">
        <v>1947</v>
      </c>
      <c r="Z151" t="s">
        <v>1947</v>
      </c>
      <c r="AA151">
        <v>2550</v>
      </c>
      <c r="AB151" t="s">
        <v>79</v>
      </c>
      <c r="AC151" t="s">
        <v>1232</v>
      </c>
      <c r="AD151" t="s">
        <v>91</v>
      </c>
      <c r="AE151" t="s">
        <v>1233</v>
      </c>
      <c r="AF151">
        <v>17543</v>
      </c>
      <c r="AG151" t="s">
        <v>68</v>
      </c>
      <c r="AH151" t="s">
        <v>79</v>
      </c>
      <c r="AI151" t="s">
        <v>1948</v>
      </c>
      <c r="AJ151" t="s">
        <v>68</v>
      </c>
      <c r="AK151" t="s">
        <v>70</v>
      </c>
    </row>
    <row r="152" spans="1:37" hidden="1">
      <c r="A152">
        <v>1</v>
      </c>
      <c r="B152" t="s">
        <v>51</v>
      </c>
      <c r="C152" t="s">
        <v>1949</v>
      </c>
      <c r="D152" t="s">
        <v>1950</v>
      </c>
      <c r="E152" t="s">
        <v>19</v>
      </c>
      <c r="F152" t="s">
        <v>1951</v>
      </c>
      <c r="G152" t="s">
        <v>1952</v>
      </c>
      <c r="H152" t="s">
        <v>1245</v>
      </c>
      <c r="I152" t="s">
        <v>57</v>
      </c>
      <c r="J152" t="s">
        <v>1953</v>
      </c>
      <c r="K152" t="s">
        <v>1954</v>
      </c>
      <c r="L152" t="s">
        <v>60</v>
      </c>
      <c r="M152" t="s">
        <v>60</v>
      </c>
      <c r="N152" t="s">
        <v>19</v>
      </c>
      <c r="P152" t="s">
        <v>1248</v>
      </c>
      <c r="Q152" t="s">
        <v>1249</v>
      </c>
      <c r="R152" t="s">
        <v>60</v>
      </c>
      <c r="S152" t="s">
        <v>60</v>
      </c>
      <c r="T152">
        <v>43791.664039351897</v>
      </c>
      <c r="U152">
        <v>43782</v>
      </c>
      <c r="V152">
        <v>43783</v>
      </c>
      <c r="W152">
        <v>44446</v>
      </c>
      <c r="X152">
        <v>201386.9</v>
      </c>
      <c r="Y152" t="s">
        <v>1955</v>
      </c>
      <c r="Z152" t="s">
        <v>1955</v>
      </c>
      <c r="AA152">
        <v>6960</v>
      </c>
      <c r="AB152" t="s">
        <v>139</v>
      </c>
      <c r="AC152" t="s">
        <v>702</v>
      </c>
      <c r="AD152" t="s">
        <v>91</v>
      </c>
      <c r="AE152" t="s">
        <v>703</v>
      </c>
      <c r="AF152">
        <v>31244</v>
      </c>
      <c r="AG152" t="s">
        <v>68</v>
      </c>
      <c r="AH152" t="s">
        <v>139</v>
      </c>
      <c r="AI152" t="s">
        <v>1956</v>
      </c>
      <c r="AJ152" t="s">
        <v>68</v>
      </c>
      <c r="AK152" t="s">
        <v>70</v>
      </c>
    </row>
    <row r="153" spans="1:37" hidden="1">
      <c r="A153">
        <v>1</v>
      </c>
      <c r="B153" t="s">
        <v>51</v>
      </c>
      <c r="C153" t="s">
        <v>1957</v>
      </c>
      <c r="D153" t="s">
        <v>1958</v>
      </c>
      <c r="E153" t="s">
        <v>19</v>
      </c>
      <c r="F153" t="s">
        <v>1959</v>
      </c>
      <c r="G153" t="s">
        <v>1960</v>
      </c>
      <c r="H153" t="s">
        <v>1245</v>
      </c>
      <c r="I153" t="s">
        <v>57</v>
      </c>
      <c r="J153" t="s">
        <v>1961</v>
      </c>
      <c r="K153" t="s">
        <v>1962</v>
      </c>
      <c r="L153" t="s">
        <v>60</v>
      </c>
      <c r="M153" t="s">
        <v>60</v>
      </c>
      <c r="N153" t="s">
        <v>19</v>
      </c>
      <c r="P153" t="s">
        <v>1248</v>
      </c>
      <c r="Q153" t="s">
        <v>1249</v>
      </c>
      <c r="R153" t="s">
        <v>60</v>
      </c>
      <c r="S153" t="s">
        <v>60</v>
      </c>
      <c r="T153">
        <v>43791.664050925901</v>
      </c>
      <c r="U153">
        <v>43780</v>
      </c>
      <c r="V153">
        <v>43782</v>
      </c>
      <c r="W153">
        <v>44446</v>
      </c>
      <c r="X153">
        <v>119939.6</v>
      </c>
      <c r="Y153" t="s">
        <v>1963</v>
      </c>
      <c r="Z153" t="s">
        <v>1963</v>
      </c>
      <c r="AA153">
        <v>2150</v>
      </c>
      <c r="AB153" t="s">
        <v>79</v>
      </c>
      <c r="AC153" t="s">
        <v>157</v>
      </c>
      <c r="AD153" t="s">
        <v>66</v>
      </c>
      <c r="AE153" t="s">
        <v>158</v>
      </c>
      <c r="AF153">
        <v>27561</v>
      </c>
      <c r="AG153" t="s">
        <v>68</v>
      </c>
      <c r="AH153" t="s">
        <v>79</v>
      </c>
      <c r="AI153" t="s">
        <v>1964</v>
      </c>
      <c r="AJ153" t="s">
        <v>68</v>
      </c>
      <c r="AK153" t="s">
        <v>70</v>
      </c>
    </row>
    <row r="154" spans="1:37" hidden="1">
      <c r="A154">
        <v>1</v>
      </c>
      <c r="B154" t="s">
        <v>51</v>
      </c>
      <c r="C154" t="s">
        <v>1965</v>
      </c>
      <c r="D154" t="s">
        <v>1966</v>
      </c>
      <c r="E154" t="s">
        <v>19</v>
      </c>
      <c r="F154" t="s">
        <v>1967</v>
      </c>
      <c r="G154" t="s">
        <v>1968</v>
      </c>
      <c r="H154" t="s">
        <v>1245</v>
      </c>
      <c r="I154" t="s">
        <v>57</v>
      </c>
      <c r="J154" t="s">
        <v>1969</v>
      </c>
      <c r="K154" t="s">
        <v>1970</v>
      </c>
      <c r="L154" t="s">
        <v>60</v>
      </c>
      <c r="M154" t="s">
        <v>60</v>
      </c>
      <c r="N154" t="s">
        <v>19</v>
      </c>
      <c r="P154" t="s">
        <v>1248</v>
      </c>
      <c r="Q154" t="s">
        <v>1249</v>
      </c>
      <c r="R154" t="s">
        <v>60</v>
      </c>
      <c r="S154" t="s">
        <v>60</v>
      </c>
      <c r="T154">
        <v>43791.664050925901</v>
      </c>
      <c r="U154">
        <v>43776</v>
      </c>
      <c r="V154">
        <v>43779</v>
      </c>
      <c r="W154">
        <v>44446</v>
      </c>
      <c r="X154">
        <v>397541.1</v>
      </c>
      <c r="Y154" t="s">
        <v>1643</v>
      </c>
      <c r="Z154" t="s">
        <v>1643</v>
      </c>
      <c r="AA154">
        <v>3162</v>
      </c>
      <c r="AB154" t="s">
        <v>64</v>
      </c>
      <c r="AC154" t="s">
        <v>368</v>
      </c>
      <c r="AD154" t="s">
        <v>91</v>
      </c>
      <c r="AE154" t="s">
        <v>369</v>
      </c>
      <c r="AF154">
        <v>5627</v>
      </c>
      <c r="AG154" t="s">
        <v>68</v>
      </c>
      <c r="AH154" t="s">
        <v>64</v>
      </c>
      <c r="AI154" t="s">
        <v>69</v>
      </c>
      <c r="AJ154" t="s">
        <v>68</v>
      </c>
      <c r="AK154" t="s">
        <v>70</v>
      </c>
    </row>
    <row r="155" spans="1:37" hidden="1">
      <c r="A155">
        <v>1</v>
      </c>
      <c r="B155" t="s">
        <v>51</v>
      </c>
      <c r="C155" t="s">
        <v>1971</v>
      </c>
      <c r="D155" t="s">
        <v>1972</v>
      </c>
      <c r="E155" t="s">
        <v>19</v>
      </c>
      <c r="F155" t="s">
        <v>1973</v>
      </c>
      <c r="G155" t="s">
        <v>1974</v>
      </c>
      <c r="H155" t="s">
        <v>1245</v>
      </c>
      <c r="I155" t="s">
        <v>57</v>
      </c>
      <c r="J155" t="s">
        <v>1975</v>
      </c>
      <c r="K155" t="s">
        <v>1976</v>
      </c>
      <c r="L155" t="s">
        <v>60</v>
      </c>
      <c r="M155" t="s">
        <v>60</v>
      </c>
      <c r="N155" t="s">
        <v>19</v>
      </c>
      <c r="P155" t="s">
        <v>1248</v>
      </c>
      <c r="Q155" t="s">
        <v>1249</v>
      </c>
      <c r="R155" t="s">
        <v>60</v>
      </c>
      <c r="S155" t="s">
        <v>60</v>
      </c>
      <c r="T155">
        <v>43791.664050925901</v>
      </c>
      <c r="U155">
        <v>43767</v>
      </c>
      <c r="V155">
        <v>43777</v>
      </c>
      <c r="W155">
        <v>44446</v>
      </c>
      <c r="X155">
        <v>313454.90000000002</v>
      </c>
      <c r="Y155" t="s">
        <v>1319</v>
      </c>
      <c r="Z155" t="s">
        <v>1319</v>
      </c>
      <c r="AA155">
        <v>5000</v>
      </c>
      <c r="AB155" t="s">
        <v>156</v>
      </c>
      <c r="AC155" t="s">
        <v>148</v>
      </c>
      <c r="AD155" t="s">
        <v>66</v>
      </c>
      <c r="AE155" t="s">
        <v>149</v>
      </c>
      <c r="AF155">
        <v>21271</v>
      </c>
      <c r="AG155" t="s">
        <v>68</v>
      </c>
      <c r="AH155" t="s">
        <v>156</v>
      </c>
      <c r="AI155" t="s">
        <v>1322</v>
      </c>
      <c r="AJ155" t="s">
        <v>68</v>
      </c>
      <c r="AK155" t="s">
        <v>70</v>
      </c>
    </row>
    <row r="156" spans="1:37" hidden="1">
      <c r="A156">
        <v>1</v>
      </c>
      <c r="B156" t="s">
        <v>51</v>
      </c>
      <c r="C156" t="s">
        <v>1977</v>
      </c>
      <c r="D156" t="s">
        <v>1978</v>
      </c>
      <c r="E156" t="s">
        <v>19</v>
      </c>
      <c r="F156" t="s">
        <v>965</v>
      </c>
      <c r="G156" t="s">
        <v>966</v>
      </c>
      <c r="H156" t="s">
        <v>1245</v>
      </c>
      <c r="I156" t="s">
        <v>57</v>
      </c>
      <c r="J156" t="s">
        <v>1979</v>
      </c>
      <c r="K156" t="s">
        <v>1980</v>
      </c>
      <c r="L156" t="s">
        <v>60</v>
      </c>
      <c r="M156" t="s">
        <v>60</v>
      </c>
      <c r="N156" t="s">
        <v>19</v>
      </c>
      <c r="P156" t="s">
        <v>1248</v>
      </c>
      <c r="Q156" t="s">
        <v>1249</v>
      </c>
      <c r="R156" t="s">
        <v>60</v>
      </c>
      <c r="S156" t="s">
        <v>60</v>
      </c>
      <c r="T156">
        <v>43791.6640625</v>
      </c>
      <c r="U156">
        <v>43776</v>
      </c>
      <c r="V156">
        <v>43776</v>
      </c>
      <c r="W156">
        <v>44446</v>
      </c>
      <c r="X156">
        <v>290400</v>
      </c>
      <c r="Y156" t="s">
        <v>967</v>
      </c>
      <c r="Z156" t="s">
        <v>967</v>
      </c>
      <c r="AA156">
        <v>2089</v>
      </c>
      <c r="AB156" t="s">
        <v>79</v>
      </c>
      <c r="AC156" t="s">
        <v>811</v>
      </c>
      <c r="AD156" t="s">
        <v>101</v>
      </c>
      <c r="AE156" t="s">
        <v>812</v>
      </c>
      <c r="AF156">
        <v>6525</v>
      </c>
      <c r="AG156" t="s">
        <v>68</v>
      </c>
      <c r="AH156" t="s">
        <v>79</v>
      </c>
      <c r="AI156" t="s">
        <v>970</v>
      </c>
      <c r="AJ156" t="s">
        <v>68</v>
      </c>
      <c r="AK156" t="s">
        <v>70</v>
      </c>
    </row>
    <row r="157" spans="1:37" hidden="1">
      <c r="A157">
        <v>1</v>
      </c>
      <c r="B157" t="s">
        <v>51</v>
      </c>
      <c r="C157" t="s">
        <v>1981</v>
      </c>
      <c r="D157" t="s">
        <v>1982</v>
      </c>
      <c r="E157" t="s">
        <v>19</v>
      </c>
      <c r="F157" t="s">
        <v>1983</v>
      </c>
      <c r="G157" t="s">
        <v>1984</v>
      </c>
      <c r="H157" t="s">
        <v>1245</v>
      </c>
      <c r="I157" t="s">
        <v>57</v>
      </c>
      <c r="J157" t="s">
        <v>1985</v>
      </c>
      <c r="K157" t="s">
        <v>1986</v>
      </c>
      <c r="L157" t="s">
        <v>60</v>
      </c>
      <c r="M157" t="s">
        <v>60</v>
      </c>
      <c r="N157" t="s">
        <v>19</v>
      </c>
      <c r="P157" t="s">
        <v>1248</v>
      </c>
      <c r="Q157" t="s">
        <v>1249</v>
      </c>
      <c r="R157" t="s">
        <v>60</v>
      </c>
      <c r="S157" t="s">
        <v>60</v>
      </c>
      <c r="T157">
        <v>43791.6640625</v>
      </c>
      <c r="U157">
        <v>43767</v>
      </c>
      <c r="V157">
        <v>43782</v>
      </c>
      <c r="W157">
        <v>44446</v>
      </c>
      <c r="X157">
        <v>57200</v>
      </c>
      <c r="Y157" t="s">
        <v>1987</v>
      </c>
      <c r="Z157" t="s">
        <v>1987</v>
      </c>
      <c r="AA157">
        <v>2125</v>
      </c>
      <c r="AB157" t="s">
        <v>79</v>
      </c>
      <c r="AC157" t="s">
        <v>1988</v>
      </c>
      <c r="AD157" t="s">
        <v>91</v>
      </c>
      <c r="AE157" t="s">
        <v>1989</v>
      </c>
      <c r="AF157">
        <v>14257</v>
      </c>
      <c r="AG157" t="s">
        <v>68</v>
      </c>
      <c r="AH157" t="s">
        <v>79</v>
      </c>
      <c r="AI157" t="s">
        <v>1990</v>
      </c>
      <c r="AJ157" t="s">
        <v>68</v>
      </c>
      <c r="AK157" t="s">
        <v>70</v>
      </c>
    </row>
    <row r="158" spans="1:37" hidden="1">
      <c r="A158">
        <v>1</v>
      </c>
      <c r="B158" t="s">
        <v>51</v>
      </c>
      <c r="C158" t="s">
        <v>1991</v>
      </c>
      <c r="D158" t="s">
        <v>1992</v>
      </c>
      <c r="E158" t="s">
        <v>19</v>
      </c>
      <c r="F158" t="s">
        <v>1993</v>
      </c>
      <c r="G158" t="s">
        <v>1994</v>
      </c>
      <c r="H158" t="s">
        <v>1245</v>
      </c>
      <c r="I158" t="s">
        <v>57</v>
      </c>
      <c r="J158" t="s">
        <v>1995</v>
      </c>
      <c r="K158" t="s">
        <v>1996</v>
      </c>
      <c r="L158" t="s">
        <v>60</v>
      </c>
      <c r="M158" t="s">
        <v>60</v>
      </c>
      <c r="N158" t="s">
        <v>19</v>
      </c>
      <c r="P158" t="s">
        <v>1248</v>
      </c>
      <c r="Q158" t="s">
        <v>1249</v>
      </c>
      <c r="R158" t="s">
        <v>60</v>
      </c>
      <c r="S158" t="s">
        <v>60</v>
      </c>
      <c r="T158">
        <v>43791.664074074099</v>
      </c>
      <c r="U158">
        <v>43780</v>
      </c>
      <c r="V158">
        <v>43783</v>
      </c>
      <c r="W158">
        <v>44446</v>
      </c>
      <c r="X158">
        <v>434259.1</v>
      </c>
      <c r="Y158" t="s">
        <v>1997</v>
      </c>
      <c r="Z158" t="s">
        <v>1997</v>
      </c>
      <c r="AA158">
        <v>2035</v>
      </c>
      <c r="AB158" t="s">
        <v>79</v>
      </c>
      <c r="AC158" t="s">
        <v>1998</v>
      </c>
      <c r="AD158" t="s">
        <v>66</v>
      </c>
      <c r="AE158" t="s">
        <v>1999</v>
      </c>
      <c r="AF158">
        <v>29403</v>
      </c>
      <c r="AG158" t="s">
        <v>68</v>
      </c>
      <c r="AH158" t="s">
        <v>79</v>
      </c>
      <c r="AI158" t="s">
        <v>2000</v>
      </c>
      <c r="AJ158" t="s">
        <v>68</v>
      </c>
      <c r="AK158" t="s">
        <v>70</v>
      </c>
    </row>
    <row r="159" spans="1:37" hidden="1">
      <c r="A159">
        <v>1</v>
      </c>
      <c r="B159" t="s">
        <v>51</v>
      </c>
      <c r="C159" t="s">
        <v>2001</v>
      </c>
      <c r="D159" t="s">
        <v>2002</v>
      </c>
      <c r="E159" t="s">
        <v>19</v>
      </c>
      <c r="F159" t="s">
        <v>2003</v>
      </c>
      <c r="G159" t="s">
        <v>2004</v>
      </c>
      <c r="H159" t="s">
        <v>1245</v>
      </c>
      <c r="I159" t="s">
        <v>57</v>
      </c>
      <c r="J159" t="s">
        <v>2005</v>
      </c>
      <c r="K159" t="s">
        <v>2006</v>
      </c>
      <c r="L159" t="s">
        <v>60</v>
      </c>
      <c r="M159" t="s">
        <v>60</v>
      </c>
      <c r="N159" t="s">
        <v>19</v>
      </c>
      <c r="P159" t="s">
        <v>1248</v>
      </c>
      <c r="Q159" t="s">
        <v>1249</v>
      </c>
      <c r="R159" t="s">
        <v>60</v>
      </c>
      <c r="S159" t="s">
        <v>60</v>
      </c>
      <c r="T159">
        <v>43791.664074074099</v>
      </c>
      <c r="U159">
        <v>43769</v>
      </c>
      <c r="V159">
        <v>43781</v>
      </c>
      <c r="W159">
        <v>44446</v>
      </c>
      <c r="X159">
        <v>443928.1</v>
      </c>
      <c r="Y159" t="s">
        <v>2007</v>
      </c>
      <c r="Z159" t="s">
        <v>2007</v>
      </c>
      <c r="AA159">
        <v>2030</v>
      </c>
      <c r="AB159" t="s">
        <v>79</v>
      </c>
      <c r="AC159" t="s">
        <v>1274</v>
      </c>
      <c r="AD159" t="s">
        <v>91</v>
      </c>
      <c r="AE159" t="s">
        <v>1275</v>
      </c>
      <c r="AF159">
        <v>35405</v>
      </c>
      <c r="AG159" t="s">
        <v>68</v>
      </c>
      <c r="AH159" t="s">
        <v>79</v>
      </c>
      <c r="AI159" t="s">
        <v>2008</v>
      </c>
      <c r="AJ159" t="s">
        <v>68</v>
      </c>
      <c r="AK159" t="s">
        <v>70</v>
      </c>
    </row>
    <row r="160" spans="1:37" hidden="1">
      <c r="A160">
        <v>1</v>
      </c>
      <c r="B160" t="s">
        <v>51</v>
      </c>
      <c r="C160" t="s">
        <v>2009</v>
      </c>
      <c r="D160" t="s">
        <v>2010</v>
      </c>
      <c r="E160" t="s">
        <v>19</v>
      </c>
      <c r="F160" t="s">
        <v>2011</v>
      </c>
      <c r="G160" t="s">
        <v>2012</v>
      </c>
      <c r="H160" t="s">
        <v>1245</v>
      </c>
      <c r="I160" t="s">
        <v>57</v>
      </c>
      <c r="J160" t="s">
        <v>2013</v>
      </c>
      <c r="K160" t="s">
        <v>2014</v>
      </c>
      <c r="L160" t="s">
        <v>60</v>
      </c>
      <c r="M160" t="s">
        <v>60</v>
      </c>
      <c r="N160" t="s">
        <v>19</v>
      </c>
      <c r="P160" t="s">
        <v>1248</v>
      </c>
      <c r="Q160" t="s">
        <v>1249</v>
      </c>
      <c r="R160" t="s">
        <v>60</v>
      </c>
      <c r="S160" t="s">
        <v>60</v>
      </c>
      <c r="T160">
        <v>43791.664085648103</v>
      </c>
      <c r="U160">
        <v>43781</v>
      </c>
      <c r="V160">
        <v>43782</v>
      </c>
      <c r="W160">
        <v>44446</v>
      </c>
      <c r="X160">
        <v>353014.2</v>
      </c>
      <c r="Y160" t="s">
        <v>2015</v>
      </c>
      <c r="Z160" t="s">
        <v>2015</v>
      </c>
      <c r="AA160">
        <v>4215</v>
      </c>
      <c r="AB160" t="s">
        <v>99</v>
      </c>
      <c r="AC160" t="s">
        <v>148</v>
      </c>
      <c r="AD160" t="s">
        <v>66</v>
      </c>
      <c r="AE160" t="s">
        <v>149</v>
      </c>
      <c r="AF160">
        <v>21271</v>
      </c>
      <c r="AG160" t="s">
        <v>68</v>
      </c>
      <c r="AH160" t="s">
        <v>99</v>
      </c>
      <c r="AI160" t="s">
        <v>2013</v>
      </c>
      <c r="AJ160" t="s">
        <v>68</v>
      </c>
      <c r="AK160" t="s">
        <v>70</v>
      </c>
    </row>
    <row r="161" spans="1:37" hidden="1">
      <c r="A161">
        <v>1</v>
      </c>
      <c r="B161" t="s">
        <v>51</v>
      </c>
      <c r="C161" t="s">
        <v>2016</v>
      </c>
      <c r="D161" t="s">
        <v>2017</v>
      </c>
      <c r="E161" t="s">
        <v>19</v>
      </c>
      <c r="F161" t="s">
        <v>2018</v>
      </c>
      <c r="G161" t="s">
        <v>2019</v>
      </c>
      <c r="H161" t="s">
        <v>1245</v>
      </c>
      <c r="I161" t="s">
        <v>57</v>
      </c>
      <c r="J161" t="s">
        <v>2020</v>
      </c>
      <c r="K161" t="s">
        <v>2021</v>
      </c>
      <c r="L161" t="s">
        <v>60</v>
      </c>
      <c r="M161" t="s">
        <v>60</v>
      </c>
      <c r="N161" t="s">
        <v>19</v>
      </c>
      <c r="P161" t="s">
        <v>1248</v>
      </c>
      <c r="Q161" t="s">
        <v>1249</v>
      </c>
      <c r="R161" t="s">
        <v>60</v>
      </c>
      <c r="S161" t="s">
        <v>60</v>
      </c>
      <c r="T161">
        <v>43791.664085648103</v>
      </c>
      <c r="U161">
        <v>43783</v>
      </c>
      <c r="V161">
        <v>43784</v>
      </c>
      <c r="W161">
        <v>44446</v>
      </c>
      <c r="X161">
        <v>148500</v>
      </c>
      <c r="Y161" t="s">
        <v>2022</v>
      </c>
      <c r="Z161" t="s">
        <v>2022</v>
      </c>
      <c r="AA161">
        <v>2142</v>
      </c>
      <c r="AB161" t="s">
        <v>79</v>
      </c>
      <c r="AC161" t="s">
        <v>2023</v>
      </c>
      <c r="AD161" t="s">
        <v>91</v>
      </c>
      <c r="AE161" t="s">
        <v>2024</v>
      </c>
      <c r="AF161">
        <v>23790</v>
      </c>
      <c r="AG161" t="s">
        <v>68</v>
      </c>
      <c r="AH161" t="s">
        <v>79</v>
      </c>
      <c r="AI161" t="s">
        <v>2025</v>
      </c>
      <c r="AJ161" t="s">
        <v>68</v>
      </c>
      <c r="AK161" t="s">
        <v>70</v>
      </c>
    </row>
    <row r="162" spans="1:37" hidden="1">
      <c r="A162">
        <v>1</v>
      </c>
      <c r="B162" t="s">
        <v>51</v>
      </c>
      <c r="C162" t="s">
        <v>2026</v>
      </c>
      <c r="D162" t="s">
        <v>2027</v>
      </c>
      <c r="E162" t="s">
        <v>19</v>
      </c>
      <c r="F162" t="s">
        <v>2028</v>
      </c>
      <c r="G162" t="s">
        <v>2029</v>
      </c>
      <c r="H162" t="s">
        <v>1245</v>
      </c>
      <c r="I162" t="s">
        <v>57</v>
      </c>
      <c r="J162" t="s">
        <v>2030</v>
      </c>
      <c r="K162" t="s">
        <v>2031</v>
      </c>
      <c r="L162" t="s">
        <v>60</v>
      </c>
      <c r="M162" t="s">
        <v>60</v>
      </c>
      <c r="N162" t="s">
        <v>19</v>
      </c>
      <c r="P162" t="s">
        <v>1248</v>
      </c>
      <c r="Q162" t="s">
        <v>1249</v>
      </c>
      <c r="R162" t="s">
        <v>60</v>
      </c>
      <c r="S162" t="s">
        <v>60</v>
      </c>
      <c r="T162">
        <v>43791.664097222201</v>
      </c>
      <c r="U162">
        <v>43775</v>
      </c>
      <c r="V162">
        <v>43776</v>
      </c>
      <c r="W162">
        <v>44446</v>
      </c>
      <c r="X162">
        <v>110657.8</v>
      </c>
      <c r="Y162" t="s">
        <v>1786</v>
      </c>
      <c r="Z162" t="s">
        <v>1786</v>
      </c>
      <c r="AA162">
        <v>4113</v>
      </c>
      <c r="AB162" t="s">
        <v>99</v>
      </c>
      <c r="AC162" t="s">
        <v>1579</v>
      </c>
      <c r="AD162" t="s">
        <v>91</v>
      </c>
      <c r="AE162" t="s">
        <v>1580</v>
      </c>
      <c r="AF162">
        <v>6074</v>
      </c>
      <c r="AG162" t="s">
        <v>68</v>
      </c>
      <c r="AH162" t="s">
        <v>99</v>
      </c>
      <c r="AI162" t="s">
        <v>2032</v>
      </c>
      <c r="AJ162" t="s">
        <v>68</v>
      </c>
      <c r="AK162" t="s">
        <v>70</v>
      </c>
    </row>
    <row r="163" spans="1:37" hidden="1">
      <c r="A163">
        <v>1</v>
      </c>
      <c r="B163" t="s">
        <v>51</v>
      </c>
      <c r="C163" t="s">
        <v>2033</v>
      </c>
      <c r="D163" t="s">
        <v>2034</v>
      </c>
      <c r="E163" t="s">
        <v>19</v>
      </c>
      <c r="F163" t="s">
        <v>2035</v>
      </c>
      <c r="G163" t="s">
        <v>2036</v>
      </c>
      <c r="H163" t="s">
        <v>1245</v>
      </c>
      <c r="I163" t="s">
        <v>57</v>
      </c>
      <c r="J163" t="s">
        <v>2037</v>
      </c>
      <c r="K163" t="s">
        <v>2038</v>
      </c>
      <c r="L163" t="s">
        <v>60</v>
      </c>
      <c r="M163" t="s">
        <v>60</v>
      </c>
      <c r="N163" t="s">
        <v>19</v>
      </c>
      <c r="P163" t="s">
        <v>1248</v>
      </c>
      <c r="Q163" t="s">
        <v>1249</v>
      </c>
      <c r="R163" t="s">
        <v>60</v>
      </c>
      <c r="S163" t="s">
        <v>60</v>
      </c>
      <c r="T163">
        <v>43791.664097222201</v>
      </c>
      <c r="U163">
        <v>43770</v>
      </c>
      <c r="V163">
        <v>43777</v>
      </c>
      <c r="W163">
        <v>44446</v>
      </c>
      <c r="X163">
        <v>495000</v>
      </c>
      <c r="Y163" t="s">
        <v>1230</v>
      </c>
      <c r="Z163" t="s">
        <v>1230</v>
      </c>
      <c r="AA163">
        <v>2148</v>
      </c>
      <c r="AB163" t="s">
        <v>79</v>
      </c>
      <c r="AC163" t="s">
        <v>702</v>
      </c>
      <c r="AD163" t="s">
        <v>91</v>
      </c>
      <c r="AE163" t="s">
        <v>703</v>
      </c>
      <c r="AF163">
        <v>31244</v>
      </c>
      <c r="AG163" t="s">
        <v>68</v>
      </c>
      <c r="AH163" t="s">
        <v>79</v>
      </c>
      <c r="AI163" t="s">
        <v>1234</v>
      </c>
      <c r="AJ163" t="s">
        <v>68</v>
      </c>
      <c r="AK163" t="s">
        <v>70</v>
      </c>
    </row>
    <row r="164" spans="1:37" hidden="1">
      <c r="A164">
        <v>1</v>
      </c>
      <c r="B164" t="s">
        <v>51</v>
      </c>
      <c r="C164" t="s">
        <v>2039</v>
      </c>
      <c r="D164" t="s">
        <v>2040</v>
      </c>
      <c r="E164" t="s">
        <v>19</v>
      </c>
      <c r="F164" t="s">
        <v>2041</v>
      </c>
      <c r="G164" t="s">
        <v>2042</v>
      </c>
      <c r="H164" t="s">
        <v>1245</v>
      </c>
      <c r="I164" t="s">
        <v>57</v>
      </c>
      <c r="J164" t="s">
        <v>2043</v>
      </c>
      <c r="K164" t="s">
        <v>2044</v>
      </c>
      <c r="L164" t="s">
        <v>60</v>
      </c>
      <c r="M164" t="s">
        <v>60</v>
      </c>
      <c r="N164" t="s">
        <v>19</v>
      </c>
      <c r="P164" t="s">
        <v>1248</v>
      </c>
      <c r="Q164" t="s">
        <v>1249</v>
      </c>
      <c r="R164" t="s">
        <v>60</v>
      </c>
      <c r="S164" t="s">
        <v>60</v>
      </c>
      <c r="T164">
        <v>43791.6641087963</v>
      </c>
      <c r="U164">
        <v>43770</v>
      </c>
      <c r="V164">
        <v>43781</v>
      </c>
      <c r="W164">
        <v>44446</v>
      </c>
      <c r="X164">
        <v>404776.9</v>
      </c>
      <c r="Y164" t="s">
        <v>2045</v>
      </c>
      <c r="Z164" t="s">
        <v>2045</v>
      </c>
      <c r="AA164">
        <v>3184</v>
      </c>
      <c r="AB164" t="s">
        <v>64</v>
      </c>
      <c r="AC164" t="s">
        <v>487</v>
      </c>
      <c r="AD164" t="s">
        <v>91</v>
      </c>
      <c r="AE164" t="s">
        <v>488</v>
      </c>
      <c r="AF164">
        <v>5701</v>
      </c>
      <c r="AG164" t="s">
        <v>68</v>
      </c>
      <c r="AH164" t="s">
        <v>64</v>
      </c>
      <c r="AI164" t="s">
        <v>2046</v>
      </c>
      <c r="AJ164" t="s">
        <v>68</v>
      </c>
      <c r="AK164" t="s">
        <v>70</v>
      </c>
    </row>
    <row r="165" spans="1:37" hidden="1">
      <c r="A165">
        <v>1</v>
      </c>
      <c r="B165" t="s">
        <v>51</v>
      </c>
      <c r="C165" t="s">
        <v>2047</v>
      </c>
      <c r="D165" t="s">
        <v>2048</v>
      </c>
      <c r="E165" t="s">
        <v>19</v>
      </c>
      <c r="F165" t="s">
        <v>2049</v>
      </c>
      <c r="G165" t="s">
        <v>2050</v>
      </c>
      <c r="H165" t="s">
        <v>1245</v>
      </c>
      <c r="I165" t="s">
        <v>57</v>
      </c>
      <c r="J165" t="s">
        <v>2051</v>
      </c>
      <c r="K165" t="s">
        <v>2052</v>
      </c>
      <c r="L165" t="s">
        <v>60</v>
      </c>
      <c r="M165" t="s">
        <v>60</v>
      </c>
      <c r="N165" t="s">
        <v>19</v>
      </c>
      <c r="P165" t="s">
        <v>1248</v>
      </c>
      <c r="Q165" t="s">
        <v>1249</v>
      </c>
      <c r="R165" t="s">
        <v>60</v>
      </c>
      <c r="S165" t="s">
        <v>60</v>
      </c>
      <c r="T165">
        <v>43791.6641087963</v>
      </c>
      <c r="U165">
        <v>43782</v>
      </c>
      <c r="V165">
        <v>43783</v>
      </c>
      <c r="W165">
        <v>44446</v>
      </c>
      <c r="X165">
        <v>110000</v>
      </c>
      <c r="Y165" t="s">
        <v>761</v>
      </c>
      <c r="Z165" t="s">
        <v>761</v>
      </c>
      <c r="AA165">
        <v>1499</v>
      </c>
      <c r="AB165" t="s">
        <v>79</v>
      </c>
      <c r="AC165" t="s">
        <v>665</v>
      </c>
      <c r="AD165" t="s">
        <v>101</v>
      </c>
      <c r="AE165" t="s">
        <v>666</v>
      </c>
      <c r="AF165">
        <v>10033</v>
      </c>
      <c r="AG165" t="s">
        <v>68</v>
      </c>
      <c r="AH165" t="s">
        <v>79</v>
      </c>
      <c r="AI165" t="s">
        <v>762</v>
      </c>
      <c r="AJ165" t="s">
        <v>68</v>
      </c>
      <c r="AK165" t="s">
        <v>70</v>
      </c>
    </row>
    <row r="166" spans="1:37" hidden="1">
      <c r="A166">
        <v>1</v>
      </c>
      <c r="B166" t="s">
        <v>51</v>
      </c>
      <c r="C166" t="s">
        <v>2053</v>
      </c>
      <c r="D166" t="s">
        <v>2054</v>
      </c>
      <c r="E166" t="s">
        <v>19</v>
      </c>
      <c r="F166" t="s">
        <v>2055</v>
      </c>
      <c r="G166" t="s">
        <v>2056</v>
      </c>
      <c r="H166" t="s">
        <v>1245</v>
      </c>
      <c r="I166" t="s">
        <v>57</v>
      </c>
      <c r="J166" t="s">
        <v>2057</v>
      </c>
      <c r="K166" t="s">
        <v>2058</v>
      </c>
      <c r="L166" t="s">
        <v>60</v>
      </c>
      <c r="M166" t="s">
        <v>60</v>
      </c>
      <c r="N166" t="s">
        <v>19</v>
      </c>
      <c r="P166" t="s">
        <v>1248</v>
      </c>
      <c r="Q166" t="s">
        <v>1249</v>
      </c>
      <c r="R166" t="s">
        <v>60</v>
      </c>
      <c r="S166" t="s">
        <v>60</v>
      </c>
      <c r="T166">
        <v>43791.664120370398</v>
      </c>
      <c r="U166">
        <v>43780</v>
      </c>
      <c r="V166">
        <v>43782</v>
      </c>
      <c r="W166">
        <v>44446</v>
      </c>
      <c r="X166">
        <v>71500</v>
      </c>
      <c r="Y166" t="s">
        <v>2059</v>
      </c>
      <c r="Z166" t="s">
        <v>2059</v>
      </c>
      <c r="AA166">
        <v>4701</v>
      </c>
      <c r="AB166" t="s">
        <v>99</v>
      </c>
      <c r="AC166" t="s">
        <v>2060</v>
      </c>
      <c r="AD166" t="s">
        <v>101</v>
      </c>
      <c r="AE166" t="s">
        <v>2061</v>
      </c>
      <c r="AF166">
        <v>17065</v>
      </c>
      <c r="AG166" t="s">
        <v>68</v>
      </c>
      <c r="AH166" t="s">
        <v>99</v>
      </c>
      <c r="AI166" t="s">
        <v>584</v>
      </c>
      <c r="AJ166" t="s">
        <v>68</v>
      </c>
      <c r="AK166" t="s">
        <v>70</v>
      </c>
    </row>
    <row r="167" spans="1:37" hidden="1">
      <c r="A167">
        <v>1</v>
      </c>
      <c r="B167" t="s">
        <v>51</v>
      </c>
      <c r="C167" t="s">
        <v>2062</v>
      </c>
      <c r="D167" t="s">
        <v>2063</v>
      </c>
      <c r="E167" t="s">
        <v>19</v>
      </c>
      <c r="F167" t="s">
        <v>2064</v>
      </c>
      <c r="G167" t="s">
        <v>2065</v>
      </c>
      <c r="H167" t="s">
        <v>1245</v>
      </c>
      <c r="I167" t="s">
        <v>57</v>
      </c>
      <c r="J167" t="s">
        <v>2066</v>
      </c>
      <c r="K167" t="s">
        <v>2067</v>
      </c>
      <c r="L167" t="s">
        <v>60</v>
      </c>
      <c r="M167" t="s">
        <v>60</v>
      </c>
      <c r="N167" t="s">
        <v>19</v>
      </c>
      <c r="P167" t="s">
        <v>1248</v>
      </c>
      <c r="Q167" t="s">
        <v>1249</v>
      </c>
      <c r="R167" t="s">
        <v>60</v>
      </c>
      <c r="S167" t="s">
        <v>60</v>
      </c>
      <c r="T167">
        <v>43791.664120370398</v>
      </c>
      <c r="U167">
        <v>43769</v>
      </c>
      <c r="V167">
        <v>43779</v>
      </c>
      <c r="W167">
        <v>44446</v>
      </c>
      <c r="X167">
        <v>66154</v>
      </c>
      <c r="Y167" t="s">
        <v>2068</v>
      </c>
      <c r="Z167" t="s">
        <v>2068</v>
      </c>
      <c r="AA167">
        <v>4073</v>
      </c>
      <c r="AB167" t="s">
        <v>99</v>
      </c>
      <c r="AC167" t="s">
        <v>590</v>
      </c>
      <c r="AD167" t="s">
        <v>101</v>
      </c>
      <c r="AE167" t="s">
        <v>591</v>
      </c>
      <c r="AF167">
        <v>27562</v>
      </c>
      <c r="AG167" t="s">
        <v>68</v>
      </c>
      <c r="AH167" t="s">
        <v>99</v>
      </c>
      <c r="AI167" t="s">
        <v>2069</v>
      </c>
      <c r="AJ167" t="s">
        <v>68</v>
      </c>
      <c r="AK167" t="s">
        <v>70</v>
      </c>
    </row>
    <row r="168" spans="1:37" hidden="1">
      <c r="A168">
        <v>1</v>
      </c>
      <c r="B168" t="s">
        <v>51</v>
      </c>
      <c r="C168" t="s">
        <v>2070</v>
      </c>
      <c r="D168" t="s">
        <v>2071</v>
      </c>
      <c r="E168" t="s">
        <v>19</v>
      </c>
      <c r="F168" t="s">
        <v>2072</v>
      </c>
      <c r="G168" t="s">
        <v>2073</v>
      </c>
      <c r="H168" t="s">
        <v>1245</v>
      </c>
      <c r="I168" t="s">
        <v>57</v>
      </c>
      <c r="J168" t="s">
        <v>2074</v>
      </c>
      <c r="K168" t="s">
        <v>2075</v>
      </c>
      <c r="L168" t="s">
        <v>60</v>
      </c>
      <c r="M168" t="s">
        <v>60</v>
      </c>
      <c r="N168" t="s">
        <v>19</v>
      </c>
      <c r="P168" t="s">
        <v>1248</v>
      </c>
      <c r="Q168" t="s">
        <v>1249</v>
      </c>
      <c r="R168" t="s">
        <v>60</v>
      </c>
      <c r="S168" t="s">
        <v>60</v>
      </c>
      <c r="T168">
        <v>43791.664131944402</v>
      </c>
      <c r="U168">
        <v>43781</v>
      </c>
      <c r="V168">
        <v>43782</v>
      </c>
      <c r="W168">
        <v>44446</v>
      </c>
      <c r="X168">
        <v>495000</v>
      </c>
      <c r="Y168" t="s">
        <v>2076</v>
      </c>
      <c r="Z168" t="s">
        <v>2076</v>
      </c>
      <c r="AA168">
        <v>2196</v>
      </c>
      <c r="AB168" t="s">
        <v>79</v>
      </c>
      <c r="AC168" t="s">
        <v>179</v>
      </c>
      <c r="AD168" t="s">
        <v>101</v>
      </c>
      <c r="AE168" t="s">
        <v>180</v>
      </c>
      <c r="AF168">
        <v>41718</v>
      </c>
      <c r="AG168" t="s">
        <v>68</v>
      </c>
      <c r="AH168" t="s">
        <v>79</v>
      </c>
      <c r="AI168" t="s">
        <v>2077</v>
      </c>
      <c r="AJ168" t="s">
        <v>68</v>
      </c>
      <c r="AK168" t="s">
        <v>70</v>
      </c>
    </row>
    <row r="169" spans="1:37" hidden="1">
      <c r="A169">
        <v>1</v>
      </c>
      <c r="B169" t="s">
        <v>51</v>
      </c>
      <c r="C169" t="s">
        <v>2078</v>
      </c>
      <c r="D169" t="s">
        <v>2079</v>
      </c>
      <c r="E169" t="s">
        <v>19</v>
      </c>
      <c r="F169" t="s">
        <v>2080</v>
      </c>
      <c r="G169" t="s">
        <v>2081</v>
      </c>
      <c r="H169" t="s">
        <v>1245</v>
      </c>
      <c r="I169" t="s">
        <v>57</v>
      </c>
      <c r="J169" t="s">
        <v>2082</v>
      </c>
      <c r="K169" t="s">
        <v>2083</v>
      </c>
      <c r="L169" t="s">
        <v>60</v>
      </c>
      <c r="M169" t="s">
        <v>60</v>
      </c>
      <c r="N169" t="s">
        <v>19</v>
      </c>
      <c r="P169" t="s">
        <v>1248</v>
      </c>
      <c r="Q169" t="s">
        <v>1249</v>
      </c>
      <c r="R169" t="s">
        <v>60</v>
      </c>
      <c r="S169" t="s">
        <v>60</v>
      </c>
      <c r="T169">
        <v>43791.664131944402</v>
      </c>
      <c r="U169">
        <v>43770</v>
      </c>
      <c r="V169">
        <v>43781</v>
      </c>
      <c r="W169">
        <v>44446</v>
      </c>
      <c r="X169">
        <v>1474376.2</v>
      </c>
      <c r="Y169" t="s">
        <v>2084</v>
      </c>
      <c r="Z169" t="s">
        <v>2084</v>
      </c>
      <c r="AA169">
        <v>3051</v>
      </c>
      <c r="AB169" t="s">
        <v>64</v>
      </c>
      <c r="AC169" t="s">
        <v>1088</v>
      </c>
      <c r="AD169" t="s">
        <v>91</v>
      </c>
      <c r="AE169" t="s">
        <v>1089</v>
      </c>
      <c r="AF169">
        <v>3396</v>
      </c>
      <c r="AG169" t="s">
        <v>68</v>
      </c>
      <c r="AH169" t="s">
        <v>79</v>
      </c>
      <c r="AI169" t="s">
        <v>150</v>
      </c>
      <c r="AJ169" t="s">
        <v>68</v>
      </c>
      <c r="AK169" t="s">
        <v>70</v>
      </c>
    </row>
    <row r="170" spans="1:37" hidden="1">
      <c r="A170">
        <v>1</v>
      </c>
      <c r="B170" t="s">
        <v>51</v>
      </c>
      <c r="C170" t="s">
        <v>2085</v>
      </c>
      <c r="D170" t="s">
        <v>2086</v>
      </c>
      <c r="E170" t="s">
        <v>19</v>
      </c>
      <c r="F170" t="s">
        <v>2087</v>
      </c>
      <c r="G170" t="s">
        <v>2088</v>
      </c>
      <c r="H170" t="s">
        <v>1245</v>
      </c>
      <c r="I170" t="s">
        <v>57</v>
      </c>
      <c r="J170" t="s">
        <v>2089</v>
      </c>
      <c r="K170" t="s">
        <v>2090</v>
      </c>
      <c r="L170" t="s">
        <v>60</v>
      </c>
      <c r="M170" t="s">
        <v>60</v>
      </c>
      <c r="N170" t="s">
        <v>19</v>
      </c>
      <c r="P170" t="s">
        <v>1248</v>
      </c>
      <c r="Q170" t="s">
        <v>1249</v>
      </c>
      <c r="R170" t="s">
        <v>60</v>
      </c>
      <c r="S170" t="s">
        <v>60</v>
      </c>
      <c r="T170">
        <v>43791.664131944402</v>
      </c>
      <c r="U170">
        <v>43776</v>
      </c>
      <c r="V170">
        <v>43777</v>
      </c>
      <c r="W170">
        <v>44446</v>
      </c>
      <c r="X170">
        <v>87057.3</v>
      </c>
      <c r="Y170" t="s">
        <v>2091</v>
      </c>
      <c r="Z170" t="s">
        <v>2091</v>
      </c>
      <c r="AA170">
        <v>3149</v>
      </c>
      <c r="AB170" t="s">
        <v>64</v>
      </c>
      <c r="AC170" t="s">
        <v>652</v>
      </c>
      <c r="AD170" t="s">
        <v>91</v>
      </c>
      <c r="AE170" t="s">
        <v>653</v>
      </c>
      <c r="AF170">
        <v>28501</v>
      </c>
      <c r="AG170" t="s">
        <v>68</v>
      </c>
      <c r="AH170" t="s">
        <v>64</v>
      </c>
      <c r="AI170" t="s">
        <v>2092</v>
      </c>
      <c r="AJ170" t="s">
        <v>68</v>
      </c>
      <c r="AK170" t="s">
        <v>70</v>
      </c>
    </row>
    <row r="171" spans="1:37" hidden="1">
      <c r="A171">
        <v>1</v>
      </c>
      <c r="B171" t="s">
        <v>51</v>
      </c>
      <c r="C171" t="s">
        <v>2093</v>
      </c>
      <c r="D171" t="s">
        <v>2094</v>
      </c>
      <c r="E171" t="s">
        <v>19</v>
      </c>
      <c r="F171" t="s">
        <v>2095</v>
      </c>
      <c r="G171" t="s">
        <v>2096</v>
      </c>
      <c r="H171" t="s">
        <v>1245</v>
      </c>
      <c r="I171" t="s">
        <v>57</v>
      </c>
      <c r="J171" t="s">
        <v>2097</v>
      </c>
      <c r="K171" t="s">
        <v>2098</v>
      </c>
      <c r="L171" t="s">
        <v>60</v>
      </c>
      <c r="M171" t="s">
        <v>60</v>
      </c>
      <c r="N171" t="s">
        <v>19</v>
      </c>
      <c r="P171" t="s">
        <v>1248</v>
      </c>
      <c r="Q171" t="s">
        <v>1249</v>
      </c>
      <c r="R171" t="s">
        <v>60</v>
      </c>
      <c r="S171" t="s">
        <v>60</v>
      </c>
      <c r="T171">
        <v>43791.664143518501</v>
      </c>
      <c r="U171">
        <v>43777</v>
      </c>
      <c r="V171">
        <v>43780</v>
      </c>
      <c r="W171">
        <v>44446</v>
      </c>
      <c r="X171">
        <v>476664.1</v>
      </c>
      <c r="Y171" t="s">
        <v>1997</v>
      </c>
      <c r="Z171" t="s">
        <v>1997</v>
      </c>
      <c r="AA171">
        <v>2035</v>
      </c>
      <c r="AB171" t="s">
        <v>79</v>
      </c>
      <c r="AC171" t="s">
        <v>148</v>
      </c>
      <c r="AD171" t="s">
        <v>66</v>
      </c>
      <c r="AE171" t="s">
        <v>149</v>
      </c>
      <c r="AF171">
        <v>21271</v>
      </c>
      <c r="AG171" t="s">
        <v>68</v>
      </c>
      <c r="AH171" t="s">
        <v>79</v>
      </c>
      <c r="AI171" t="s">
        <v>2099</v>
      </c>
      <c r="AJ171" t="s">
        <v>68</v>
      </c>
      <c r="AK171" t="s">
        <v>70</v>
      </c>
    </row>
    <row r="172" spans="1:37">
      <c r="A172">
        <v>1</v>
      </c>
      <c r="B172" t="s">
        <v>51</v>
      </c>
      <c r="C172" t="s">
        <v>2100</v>
      </c>
      <c r="D172" t="s">
        <v>2101</v>
      </c>
      <c r="E172" t="s">
        <v>19</v>
      </c>
      <c r="F172" t="s">
        <v>2102</v>
      </c>
      <c r="G172" t="s">
        <v>2103</v>
      </c>
      <c r="H172" t="s">
        <v>1245</v>
      </c>
      <c r="I172" t="s">
        <v>57</v>
      </c>
      <c r="J172" t="s">
        <v>2104</v>
      </c>
      <c r="K172" t="s">
        <v>2105</v>
      </c>
      <c r="L172" t="s">
        <v>60</v>
      </c>
      <c r="M172" t="s">
        <v>60</v>
      </c>
      <c r="N172" t="s">
        <v>19</v>
      </c>
      <c r="P172" t="s">
        <v>1248</v>
      </c>
      <c r="Q172" t="s">
        <v>1249</v>
      </c>
      <c r="R172" t="s">
        <v>60</v>
      </c>
      <c r="S172" t="s">
        <v>60</v>
      </c>
      <c r="T172">
        <v>43791.664143518501</v>
      </c>
      <c r="U172">
        <v>43782</v>
      </c>
      <c r="V172">
        <v>43784</v>
      </c>
      <c r="W172">
        <v>44446</v>
      </c>
      <c r="X172" s="2">
        <v>247500</v>
      </c>
      <c r="Y172" t="s">
        <v>2106</v>
      </c>
      <c r="Z172" t="s">
        <v>2106</v>
      </c>
      <c r="AA172">
        <v>4701</v>
      </c>
      <c r="AB172" t="s">
        <v>99</v>
      </c>
      <c r="AC172" t="s">
        <v>302</v>
      </c>
      <c r="AD172" t="s">
        <v>81</v>
      </c>
      <c r="AE172" t="s">
        <v>303</v>
      </c>
      <c r="AF172">
        <v>31766</v>
      </c>
      <c r="AG172" t="s">
        <v>68</v>
      </c>
      <c r="AH172" t="s">
        <v>99</v>
      </c>
      <c r="AI172" t="s">
        <v>667</v>
      </c>
      <c r="AJ172" t="s">
        <v>68</v>
      </c>
      <c r="AK172" t="s">
        <v>70</v>
      </c>
    </row>
    <row r="173" spans="1:37">
      <c r="A173">
        <v>1</v>
      </c>
      <c r="B173" t="s">
        <v>51</v>
      </c>
      <c r="C173" t="s">
        <v>2107</v>
      </c>
      <c r="D173" t="s">
        <v>2108</v>
      </c>
      <c r="E173" t="s">
        <v>19</v>
      </c>
      <c r="F173" t="s">
        <v>2109</v>
      </c>
      <c r="G173" t="s">
        <v>2110</v>
      </c>
      <c r="H173" t="s">
        <v>1245</v>
      </c>
      <c r="I173" t="s">
        <v>57</v>
      </c>
      <c r="J173" t="s">
        <v>2111</v>
      </c>
      <c r="K173" t="s">
        <v>2112</v>
      </c>
      <c r="L173" t="s">
        <v>60</v>
      </c>
      <c r="M173" t="s">
        <v>60</v>
      </c>
      <c r="N173" t="s">
        <v>19</v>
      </c>
      <c r="P173" t="s">
        <v>1248</v>
      </c>
      <c r="Q173" t="s">
        <v>1249</v>
      </c>
      <c r="R173" t="s">
        <v>60</v>
      </c>
      <c r="S173" t="s">
        <v>60</v>
      </c>
      <c r="T173">
        <v>43791.6641550926</v>
      </c>
      <c r="U173">
        <v>43769</v>
      </c>
      <c r="V173">
        <v>43787</v>
      </c>
      <c r="W173">
        <v>44446</v>
      </c>
      <c r="X173" s="2">
        <v>990000</v>
      </c>
      <c r="Y173" t="s">
        <v>2113</v>
      </c>
      <c r="Z173" t="s">
        <v>2113</v>
      </c>
      <c r="AA173">
        <v>3171</v>
      </c>
      <c r="AB173" t="s">
        <v>64</v>
      </c>
      <c r="AC173" t="s">
        <v>302</v>
      </c>
      <c r="AD173" t="s">
        <v>81</v>
      </c>
      <c r="AE173" t="s">
        <v>303</v>
      </c>
      <c r="AF173">
        <v>31766</v>
      </c>
      <c r="AG173" t="s">
        <v>68</v>
      </c>
      <c r="AH173" t="s">
        <v>64</v>
      </c>
      <c r="AI173" t="s">
        <v>2114</v>
      </c>
      <c r="AJ173" t="s">
        <v>68</v>
      </c>
      <c r="AK173" t="s">
        <v>70</v>
      </c>
    </row>
    <row r="174" spans="1:37" hidden="1">
      <c r="A174">
        <v>1</v>
      </c>
      <c r="B174" t="s">
        <v>51</v>
      </c>
      <c r="C174" t="s">
        <v>2115</v>
      </c>
      <c r="D174" t="s">
        <v>2116</v>
      </c>
      <c r="E174" t="s">
        <v>19</v>
      </c>
      <c r="F174" t="s">
        <v>2117</v>
      </c>
      <c r="G174" t="s">
        <v>2118</v>
      </c>
      <c r="H174" t="s">
        <v>1245</v>
      </c>
      <c r="I174" t="s">
        <v>57</v>
      </c>
      <c r="J174" t="s">
        <v>1246</v>
      </c>
      <c r="K174" t="s">
        <v>2119</v>
      </c>
      <c r="L174" t="s">
        <v>60</v>
      </c>
      <c r="M174" t="s">
        <v>60</v>
      </c>
      <c r="N174" t="s">
        <v>19</v>
      </c>
      <c r="P174" t="s">
        <v>1248</v>
      </c>
      <c r="Q174" t="s">
        <v>1249</v>
      </c>
      <c r="R174" t="s">
        <v>60</v>
      </c>
      <c r="S174" t="s">
        <v>60</v>
      </c>
      <c r="T174">
        <v>43791.6641550926</v>
      </c>
      <c r="U174">
        <v>43777</v>
      </c>
      <c r="V174">
        <v>43782</v>
      </c>
      <c r="W174">
        <v>44446</v>
      </c>
      <c r="X174">
        <v>990000</v>
      </c>
      <c r="Y174" t="s">
        <v>2120</v>
      </c>
      <c r="Z174" t="s">
        <v>2120</v>
      </c>
      <c r="AA174">
        <v>6059</v>
      </c>
      <c r="AB174" t="s">
        <v>139</v>
      </c>
      <c r="AC174" t="s">
        <v>148</v>
      </c>
      <c r="AD174" t="s">
        <v>66</v>
      </c>
      <c r="AE174" t="s">
        <v>149</v>
      </c>
      <c r="AF174">
        <v>21271</v>
      </c>
      <c r="AG174" t="s">
        <v>68</v>
      </c>
      <c r="AH174" t="s">
        <v>139</v>
      </c>
      <c r="AI174" t="s">
        <v>1336</v>
      </c>
      <c r="AJ174" t="s">
        <v>68</v>
      </c>
      <c r="AK174" t="s">
        <v>70</v>
      </c>
    </row>
    <row r="175" spans="1:37" hidden="1">
      <c r="A175">
        <v>1</v>
      </c>
      <c r="B175" t="s">
        <v>51</v>
      </c>
      <c r="C175" t="s">
        <v>2121</v>
      </c>
      <c r="D175" t="s">
        <v>2122</v>
      </c>
      <c r="E175" t="s">
        <v>19</v>
      </c>
      <c r="F175" t="s">
        <v>2123</v>
      </c>
      <c r="G175" t="s">
        <v>2124</v>
      </c>
      <c r="H175" t="s">
        <v>1245</v>
      </c>
      <c r="I175" t="s">
        <v>57</v>
      </c>
      <c r="J175" t="s">
        <v>1259</v>
      </c>
      <c r="K175" t="s">
        <v>2125</v>
      </c>
      <c r="L175" t="s">
        <v>60</v>
      </c>
      <c r="M175" t="s">
        <v>60</v>
      </c>
      <c r="N175" t="s">
        <v>19</v>
      </c>
      <c r="P175" t="s">
        <v>1248</v>
      </c>
      <c r="Q175" t="s">
        <v>1249</v>
      </c>
      <c r="R175" t="s">
        <v>60</v>
      </c>
      <c r="S175" t="s">
        <v>60</v>
      </c>
      <c r="T175">
        <v>43816.662222222199</v>
      </c>
      <c r="U175">
        <v>43803</v>
      </c>
      <c r="V175">
        <v>43811</v>
      </c>
      <c r="W175">
        <v>44446</v>
      </c>
      <c r="X175">
        <v>84535</v>
      </c>
      <c r="Y175" t="s">
        <v>2126</v>
      </c>
      <c r="Z175" t="s">
        <v>2126</v>
      </c>
      <c r="AA175">
        <v>2607</v>
      </c>
      <c r="AB175" t="s">
        <v>643</v>
      </c>
      <c r="AC175" t="s">
        <v>2127</v>
      </c>
      <c r="AD175" t="s">
        <v>91</v>
      </c>
      <c r="AE175" t="s">
        <v>2128</v>
      </c>
      <c r="AF175">
        <v>39765</v>
      </c>
      <c r="AG175" t="s">
        <v>68</v>
      </c>
      <c r="AH175" t="s">
        <v>643</v>
      </c>
      <c r="AI175" t="s">
        <v>2129</v>
      </c>
      <c r="AJ175" t="s">
        <v>68</v>
      </c>
      <c r="AK175" t="s">
        <v>70</v>
      </c>
    </row>
    <row r="176" spans="1:37" hidden="1">
      <c r="A176">
        <v>1</v>
      </c>
      <c r="B176" t="s">
        <v>51</v>
      </c>
      <c r="C176" t="s">
        <v>2130</v>
      </c>
      <c r="D176" t="s">
        <v>2131</v>
      </c>
      <c r="E176" t="s">
        <v>19</v>
      </c>
      <c r="F176" t="s">
        <v>2132</v>
      </c>
      <c r="G176" t="s">
        <v>2133</v>
      </c>
      <c r="H176" t="s">
        <v>1245</v>
      </c>
      <c r="I176" t="s">
        <v>57</v>
      </c>
      <c r="J176" t="s">
        <v>1259</v>
      </c>
      <c r="K176" t="s">
        <v>2134</v>
      </c>
      <c r="L176" t="s">
        <v>60</v>
      </c>
      <c r="M176" t="s">
        <v>60</v>
      </c>
      <c r="N176" t="s">
        <v>19</v>
      </c>
      <c r="P176" t="s">
        <v>1248</v>
      </c>
      <c r="Q176" t="s">
        <v>1249</v>
      </c>
      <c r="R176" t="s">
        <v>60</v>
      </c>
      <c r="S176" t="s">
        <v>60</v>
      </c>
      <c r="T176">
        <v>43816.662222222199</v>
      </c>
      <c r="U176">
        <v>43801</v>
      </c>
      <c r="V176">
        <v>43811</v>
      </c>
      <c r="W176">
        <v>44446</v>
      </c>
      <c r="X176">
        <v>466527.6</v>
      </c>
      <c r="Y176" t="s">
        <v>2135</v>
      </c>
      <c r="Z176" t="s">
        <v>2135</v>
      </c>
      <c r="AA176">
        <v>2217</v>
      </c>
      <c r="AB176" t="s">
        <v>79</v>
      </c>
      <c r="AC176" t="s">
        <v>644</v>
      </c>
      <c r="AD176" t="s">
        <v>91</v>
      </c>
      <c r="AE176" t="s">
        <v>645</v>
      </c>
      <c r="AF176">
        <v>29519</v>
      </c>
      <c r="AG176" t="s">
        <v>68</v>
      </c>
      <c r="AH176" t="s">
        <v>79</v>
      </c>
      <c r="AI176" t="s">
        <v>2136</v>
      </c>
      <c r="AJ176" t="s">
        <v>68</v>
      </c>
      <c r="AK176" t="s">
        <v>70</v>
      </c>
    </row>
    <row r="177" spans="1:37" hidden="1">
      <c r="A177">
        <v>1</v>
      </c>
      <c r="B177" t="s">
        <v>51</v>
      </c>
      <c r="C177" t="s">
        <v>2137</v>
      </c>
      <c r="D177" t="s">
        <v>2138</v>
      </c>
      <c r="E177" t="s">
        <v>19</v>
      </c>
      <c r="F177" t="s">
        <v>2139</v>
      </c>
      <c r="G177" t="s">
        <v>2140</v>
      </c>
      <c r="H177" t="s">
        <v>1245</v>
      </c>
      <c r="I177" t="s">
        <v>57</v>
      </c>
      <c r="J177" t="s">
        <v>1259</v>
      </c>
      <c r="K177" t="s">
        <v>2141</v>
      </c>
      <c r="L177" t="s">
        <v>60</v>
      </c>
      <c r="M177" t="s">
        <v>60</v>
      </c>
      <c r="N177" t="s">
        <v>19</v>
      </c>
      <c r="P177" t="s">
        <v>1248</v>
      </c>
      <c r="Q177" t="s">
        <v>1249</v>
      </c>
      <c r="R177" t="s">
        <v>60</v>
      </c>
      <c r="S177" t="s">
        <v>60</v>
      </c>
      <c r="T177">
        <v>43816.662222222199</v>
      </c>
      <c r="U177">
        <v>43809</v>
      </c>
      <c r="V177">
        <v>43810</v>
      </c>
      <c r="W177">
        <v>44446</v>
      </c>
      <c r="X177">
        <v>182187.5</v>
      </c>
      <c r="Y177" t="s">
        <v>2142</v>
      </c>
      <c r="Z177" t="s">
        <v>2142</v>
      </c>
      <c r="AA177">
        <v>4061</v>
      </c>
      <c r="AB177" t="s">
        <v>99</v>
      </c>
      <c r="AC177" t="s">
        <v>1054</v>
      </c>
      <c r="AD177" t="s">
        <v>1055</v>
      </c>
      <c r="AE177" t="s">
        <v>1056</v>
      </c>
      <c r="AF177">
        <v>40640</v>
      </c>
      <c r="AG177" t="s">
        <v>68</v>
      </c>
      <c r="AH177" t="s">
        <v>99</v>
      </c>
      <c r="AI177" t="s">
        <v>2143</v>
      </c>
      <c r="AJ177" t="s">
        <v>68</v>
      </c>
      <c r="AK177" t="s">
        <v>70</v>
      </c>
    </row>
    <row r="178" spans="1:37" hidden="1">
      <c r="A178">
        <v>1</v>
      </c>
      <c r="B178" t="s">
        <v>51</v>
      </c>
      <c r="C178" t="s">
        <v>2144</v>
      </c>
      <c r="D178" t="s">
        <v>2145</v>
      </c>
      <c r="E178" t="s">
        <v>19</v>
      </c>
      <c r="F178" t="s">
        <v>2146</v>
      </c>
      <c r="G178" t="s">
        <v>2147</v>
      </c>
      <c r="H178" t="s">
        <v>1245</v>
      </c>
      <c r="I178" t="s">
        <v>57</v>
      </c>
      <c r="J178" t="s">
        <v>1259</v>
      </c>
      <c r="K178" t="s">
        <v>2148</v>
      </c>
      <c r="L178" t="s">
        <v>60</v>
      </c>
      <c r="M178" t="s">
        <v>60</v>
      </c>
      <c r="N178" t="s">
        <v>19</v>
      </c>
      <c r="P178" t="s">
        <v>1248</v>
      </c>
      <c r="Q178" t="s">
        <v>1249</v>
      </c>
      <c r="R178" t="s">
        <v>60</v>
      </c>
      <c r="S178" t="s">
        <v>60</v>
      </c>
      <c r="T178">
        <v>43816.662233796298</v>
      </c>
      <c r="U178">
        <v>43789</v>
      </c>
      <c r="V178">
        <v>43789</v>
      </c>
      <c r="W178">
        <v>44446</v>
      </c>
      <c r="X178">
        <v>106774.8</v>
      </c>
      <c r="Y178" t="s">
        <v>2149</v>
      </c>
      <c r="Z178" t="s">
        <v>2149</v>
      </c>
      <c r="AA178">
        <v>3183</v>
      </c>
      <c r="AB178" t="s">
        <v>64</v>
      </c>
      <c r="AC178" t="s">
        <v>2150</v>
      </c>
      <c r="AD178" t="s">
        <v>91</v>
      </c>
      <c r="AE178" t="s">
        <v>2151</v>
      </c>
      <c r="AF178">
        <v>20392</v>
      </c>
      <c r="AG178" t="s">
        <v>68</v>
      </c>
      <c r="AH178" t="s">
        <v>64</v>
      </c>
      <c r="AI178" t="s">
        <v>715</v>
      </c>
      <c r="AJ178" t="s">
        <v>68</v>
      </c>
      <c r="AK178" t="s">
        <v>70</v>
      </c>
    </row>
    <row r="179" spans="1:37" hidden="1">
      <c r="A179">
        <v>1</v>
      </c>
      <c r="B179" t="s">
        <v>51</v>
      </c>
      <c r="C179" t="s">
        <v>2152</v>
      </c>
      <c r="D179" t="s">
        <v>2153</v>
      </c>
      <c r="E179" t="s">
        <v>19</v>
      </c>
      <c r="F179" t="s">
        <v>2154</v>
      </c>
      <c r="G179" t="s">
        <v>2155</v>
      </c>
      <c r="H179" t="s">
        <v>1245</v>
      </c>
      <c r="I179" t="s">
        <v>57</v>
      </c>
      <c r="J179" t="s">
        <v>1259</v>
      </c>
      <c r="K179" t="s">
        <v>2156</v>
      </c>
      <c r="L179" t="s">
        <v>60</v>
      </c>
      <c r="M179" t="s">
        <v>60</v>
      </c>
      <c r="N179" t="s">
        <v>19</v>
      </c>
      <c r="P179" t="s">
        <v>1248</v>
      </c>
      <c r="Q179" t="s">
        <v>1249</v>
      </c>
      <c r="R179" t="s">
        <v>60</v>
      </c>
      <c r="S179" t="s">
        <v>60</v>
      </c>
      <c r="T179">
        <v>43816.662233796298</v>
      </c>
      <c r="U179">
        <v>43763</v>
      </c>
      <c r="V179">
        <v>43810</v>
      </c>
      <c r="W179">
        <v>44446</v>
      </c>
      <c r="X179">
        <v>122068</v>
      </c>
      <c r="Y179" t="s">
        <v>2157</v>
      </c>
      <c r="Z179" t="s">
        <v>2157</v>
      </c>
      <c r="AA179">
        <v>800</v>
      </c>
      <c r="AB179" t="s">
        <v>219</v>
      </c>
      <c r="AC179" t="s">
        <v>644</v>
      </c>
      <c r="AD179" t="s">
        <v>91</v>
      </c>
      <c r="AE179" t="s">
        <v>645</v>
      </c>
      <c r="AF179">
        <v>29519</v>
      </c>
      <c r="AG179" t="s">
        <v>68</v>
      </c>
      <c r="AH179" t="s">
        <v>219</v>
      </c>
      <c r="AI179" t="s">
        <v>222</v>
      </c>
      <c r="AJ179" t="s">
        <v>68</v>
      </c>
      <c r="AK179" t="s">
        <v>70</v>
      </c>
    </row>
    <row r="180" spans="1:37" hidden="1">
      <c r="A180">
        <v>1</v>
      </c>
      <c r="B180" t="s">
        <v>51</v>
      </c>
      <c r="C180" t="s">
        <v>2158</v>
      </c>
      <c r="D180" t="s">
        <v>2159</v>
      </c>
      <c r="E180" t="s">
        <v>19</v>
      </c>
      <c r="F180" t="s">
        <v>2160</v>
      </c>
      <c r="G180" t="s">
        <v>2161</v>
      </c>
      <c r="H180" t="s">
        <v>1245</v>
      </c>
      <c r="I180" t="s">
        <v>57</v>
      </c>
      <c r="J180" t="s">
        <v>1259</v>
      </c>
      <c r="K180" t="s">
        <v>2162</v>
      </c>
      <c r="L180" t="s">
        <v>60</v>
      </c>
      <c r="M180" t="s">
        <v>60</v>
      </c>
      <c r="N180" t="s">
        <v>19</v>
      </c>
      <c r="P180" t="s">
        <v>1248</v>
      </c>
      <c r="Q180" t="s">
        <v>1249</v>
      </c>
      <c r="R180" t="s">
        <v>60</v>
      </c>
      <c r="S180" t="s">
        <v>60</v>
      </c>
      <c r="T180">
        <v>43816.662245370397</v>
      </c>
      <c r="U180">
        <v>43803</v>
      </c>
      <c r="V180">
        <v>43809</v>
      </c>
      <c r="W180">
        <v>44446</v>
      </c>
      <c r="X180">
        <v>135000</v>
      </c>
      <c r="Y180" t="s">
        <v>1266</v>
      </c>
      <c r="Z180" t="s">
        <v>2163</v>
      </c>
      <c r="AA180">
        <v>4119</v>
      </c>
      <c r="AB180" t="s">
        <v>99</v>
      </c>
      <c r="AC180" t="s">
        <v>702</v>
      </c>
      <c r="AD180" t="s">
        <v>91</v>
      </c>
      <c r="AE180" t="s">
        <v>703</v>
      </c>
      <c r="AF180">
        <v>31244</v>
      </c>
      <c r="AG180" t="s">
        <v>68</v>
      </c>
      <c r="AH180" t="s">
        <v>99</v>
      </c>
      <c r="AI180" t="s">
        <v>422</v>
      </c>
      <c r="AJ180" t="s">
        <v>68</v>
      </c>
      <c r="AK180" t="s">
        <v>70</v>
      </c>
    </row>
    <row r="181" spans="1:37" hidden="1">
      <c r="A181">
        <v>1</v>
      </c>
      <c r="B181" t="s">
        <v>51</v>
      </c>
      <c r="C181" t="s">
        <v>2164</v>
      </c>
      <c r="D181" t="s">
        <v>2165</v>
      </c>
      <c r="E181" t="s">
        <v>19</v>
      </c>
      <c r="F181" t="s">
        <v>2166</v>
      </c>
      <c r="G181" t="s">
        <v>2167</v>
      </c>
      <c r="H181" t="s">
        <v>1245</v>
      </c>
      <c r="I181" t="s">
        <v>57</v>
      </c>
      <c r="J181" t="s">
        <v>1259</v>
      </c>
      <c r="K181" t="s">
        <v>2168</v>
      </c>
      <c r="L181" t="s">
        <v>60</v>
      </c>
      <c r="M181" t="s">
        <v>60</v>
      </c>
      <c r="N181" t="s">
        <v>19</v>
      </c>
      <c r="P181" t="s">
        <v>1248</v>
      </c>
      <c r="Q181" t="s">
        <v>1249</v>
      </c>
      <c r="R181" t="s">
        <v>60</v>
      </c>
      <c r="S181" t="s">
        <v>60</v>
      </c>
      <c r="T181">
        <v>43816.662245370397</v>
      </c>
      <c r="U181">
        <v>43809</v>
      </c>
      <c r="V181">
        <v>43810</v>
      </c>
      <c r="W181">
        <v>44446</v>
      </c>
      <c r="X181">
        <v>194881.5</v>
      </c>
      <c r="Y181" t="s">
        <v>2169</v>
      </c>
      <c r="Z181" t="s">
        <v>2169</v>
      </c>
      <c r="AA181">
        <v>5038</v>
      </c>
      <c r="AB181" t="s">
        <v>156</v>
      </c>
      <c r="AC181" t="s">
        <v>721</v>
      </c>
      <c r="AD181" t="s">
        <v>66</v>
      </c>
      <c r="AE181" t="s">
        <v>722</v>
      </c>
      <c r="AF181">
        <v>7800</v>
      </c>
      <c r="AG181" t="s">
        <v>68</v>
      </c>
      <c r="AH181" t="s">
        <v>156</v>
      </c>
      <c r="AI181" t="s">
        <v>2170</v>
      </c>
      <c r="AJ181" t="s">
        <v>68</v>
      </c>
      <c r="AK181" t="s">
        <v>70</v>
      </c>
    </row>
    <row r="182" spans="1:37" hidden="1">
      <c r="A182">
        <v>1</v>
      </c>
      <c r="B182" t="s">
        <v>51</v>
      </c>
      <c r="C182" t="s">
        <v>2171</v>
      </c>
      <c r="D182" t="s">
        <v>2172</v>
      </c>
      <c r="E182" t="s">
        <v>19</v>
      </c>
      <c r="F182" t="s">
        <v>2173</v>
      </c>
      <c r="G182" t="s">
        <v>2174</v>
      </c>
      <c r="H182" t="s">
        <v>1245</v>
      </c>
      <c r="I182" t="s">
        <v>57</v>
      </c>
      <c r="J182" t="s">
        <v>1259</v>
      </c>
      <c r="K182" t="s">
        <v>2175</v>
      </c>
      <c r="L182" t="s">
        <v>60</v>
      </c>
      <c r="M182" t="s">
        <v>60</v>
      </c>
      <c r="N182" t="s">
        <v>19</v>
      </c>
      <c r="P182" t="s">
        <v>1248</v>
      </c>
      <c r="Q182" t="s">
        <v>1249</v>
      </c>
      <c r="R182" t="s">
        <v>60</v>
      </c>
      <c r="S182" t="s">
        <v>60</v>
      </c>
      <c r="T182">
        <v>43816.662245370397</v>
      </c>
      <c r="U182">
        <v>43809</v>
      </c>
      <c r="V182">
        <v>43809</v>
      </c>
      <c r="W182">
        <v>44446</v>
      </c>
      <c r="X182">
        <v>314853</v>
      </c>
      <c r="Y182" t="s">
        <v>503</v>
      </c>
      <c r="Z182" t="s">
        <v>503</v>
      </c>
      <c r="AA182">
        <v>2022</v>
      </c>
      <c r="AB182" t="s">
        <v>79</v>
      </c>
      <c r="AC182" t="e">
        <f>VLOOKUP(AA182,[1]Sheet1!$C$11:'[1]Sheet1'!$I$17787,2,0)</f>
        <v>#REF!</v>
      </c>
      <c r="AD182" t="e">
        <f>VLOOKUP(AA182,[1]Sheet1!$C$11:'[1]Sheet1'!$I$17787,5,0)</f>
        <v>#REF!</v>
      </c>
      <c r="AE182" t="e">
        <f>VLOOKUP(AA182,[1]Sheet1!$C$11:'[1]Sheet1'!$I$17787,6,0)</f>
        <v>#REF!</v>
      </c>
      <c r="AF182" t="e">
        <f>VLOOKUP(AA182,[1]Sheet1!$C$11:'[1]Sheet1'!$I$17787,7,0)</f>
        <v>#REF!</v>
      </c>
      <c r="AG182" t="s">
        <v>68</v>
      </c>
      <c r="AH182" t="s">
        <v>79</v>
      </c>
      <c r="AI182" t="s">
        <v>1657</v>
      </c>
      <c r="AJ182" t="s">
        <v>68</v>
      </c>
      <c r="AK182" t="s">
        <v>70</v>
      </c>
    </row>
    <row r="183" spans="1:37" hidden="1">
      <c r="A183">
        <v>1</v>
      </c>
      <c r="B183" t="s">
        <v>51</v>
      </c>
      <c r="C183" t="s">
        <v>2176</v>
      </c>
      <c r="D183" t="s">
        <v>2177</v>
      </c>
      <c r="E183" t="s">
        <v>19</v>
      </c>
      <c r="F183" t="s">
        <v>2178</v>
      </c>
      <c r="G183" t="s">
        <v>2179</v>
      </c>
      <c r="H183" t="s">
        <v>56</v>
      </c>
      <c r="I183" t="s">
        <v>57</v>
      </c>
      <c r="J183" t="s">
        <v>2180</v>
      </c>
      <c r="K183" t="s">
        <v>2181</v>
      </c>
      <c r="L183" t="s">
        <v>60</v>
      </c>
      <c r="M183" t="s">
        <v>60</v>
      </c>
      <c r="N183" t="s">
        <v>19</v>
      </c>
      <c r="P183" t="s">
        <v>61</v>
      </c>
      <c r="Q183" t="s">
        <v>62</v>
      </c>
      <c r="R183" t="s">
        <v>60</v>
      </c>
      <c r="S183" t="s">
        <v>60</v>
      </c>
      <c r="T183">
        <v>43488.717499999999</v>
      </c>
      <c r="U183">
        <v>43445</v>
      </c>
      <c r="V183">
        <v>43483</v>
      </c>
      <c r="W183">
        <v>44012</v>
      </c>
      <c r="X183">
        <v>229144.3</v>
      </c>
      <c r="Y183" t="s">
        <v>824</v>
      </c>
      <c r="Z183" t="s">
        <v>824</v>
      </c>
      <c r="AA183">
        <v>7000</v>
      </c>
      <c r="AB183" t="s">
        <v>826</v>
      </c>
      <c r="AC183" t="s">
        <v>1274</v>
      </c>
      <c r="AD183" t="s">
        <v>91</v>
      </c>
      <c r="AE183" t="s">
        <v>1275</v>
      </c>
      <c r="AF183">
        <v>35405</v>
      </c>
      <c r="AG183" t="s">
        <v>68</v>
      </c>
      <c r="AH183" t="s">
        <v>826</v>
      </c>
      <c r="AI183" t="s">
        <v>2182</v>
      </c>
      <c r="AJ183" t="s">
        <v>68</v>
      </c>
      <c r="AK183" t="s">
        <v>70</v>
      </c>
    </row>
    <row r="184" spans="1:37" hidden="1">
      <c r="A184">
        <v>1</v>
      </c>
      <c r="B184" t="s">
        <v>51</v>
      </c>
      <c r="C184" t="s">
        <v>2183</v>
      </c>
      <c r="D184" t="s">
        <v>2184</v>
      </c>
      <c r="E184" t="s">
        <v>19</v>
      </c>
      <c r="F184" t="s">
        <v>2185</v>
      </c>
      <c r="G184" t="s">
        <v>2186</v>
      </c>
      <c r="H184" t="s">
        <v>56</v>
      </c>
      <c r="I184" t="s">
        <v>57</v>
      </c>
      <c r="J184" t="s">
        <v>2187</v>
      </c>
      <c r="K184" t="s">
        <v>2188</v>
      </c>
      <c r="L184" t="s">
        <v>60</v>
      </c>
      <c r="M184" t="s">
        <v>60</v>
      </c>
      <c r="N184" t="s">
        <v>19</v>
      </c>
      <c r="P184" t="s">
        <v>61</v>
      </c>
      <c r="Q184" t="s">
        <v>62</v>
      </c>
      <c r="R184" t="s">
        <v>60</v>
      </c>
      <c r="S184" t="s">
        <v>60</v>
      </c>
      <c r="T184">
        <v>43488.717523148101</v>
      </c>
      <c r="U184">
        <v>43445</v>
      </c>
      <c r="V184">
        <v>43483</v>
      </c>
      <c r="W184">
        <v>44012</v>
      </c>
      <c r="X184">
        <v>406418.1</v>
      </c>
      <c r="Y184" t="s">
        <v>2189</v>
      </c>
      <c r="Z184" t="s">
        <v>2189</v>
      </c>
      <c r="AA184">
        <v>7030</v>
      </c>
      <c r="AB184" t="s">
        <v>826</v>
      </c>
      <c r="AC184" t="s">
        <v>2190</v>
      </c>
      <c r="AD184" t="s">
        <v>91</v>
      </c>
      <c r="AE184" t="s">
        <v>2191</v>
      </c>
      <c r="AF184">
        <v>23416</v>
      </c>
      <c r="AG184" t="s">
        <v>68</v>
      </c>
      <c r="AH184" t="s">
        <v>826</v>
      </c>
      <c r="AI184" t="s">
        <v>2192</v>
      </c>
      <c r="AJ184" t="s">
        <v>68</v>
      </c>
      <c r="AK184" t="s">
        <v>70</v>
      </c>
    </row>
    <row r="185" spans="1:37" hidden="1">
      <c r="A185">
        <v>1</v>
      </c>
      <c r="B185" t="s">
        <v>51</v>
      </c>
      <c r="C185" t="s">
        <v>2193</v>
      </c>
      <c r="D185" t="s">
        <v>2194</v>
      </c>
      <c r="E185" t="s">
        <v>19</v>
      </c>
      <c r="F185" t="s">
        <v>2195</v>
      </c>
      <c r="G185" t="s">
        <v>2196</v>
      </c>
      <c r="H185" t="s">
        <v>56</v>
      </c>
      <c r="I185" t="s">
        <v>57</v>
      </c>
      <c r="J185" t="s">
        <v>2197</v>
      </c>
      <c r="K185" t="s">
        <v>2198</v>
      </c>
      <c r="L185" t="s">
        <v>60</v>
      </c>
      <c r="M185" t="s">
        <v>60</v>
      </c>
      <c r="N185" t="s">
        <v>19</v>
      </c>
      <c r="P185" t="s">
        <v>61</v>
      </c>
      <c r="Q185" t="s">
        <v>62</v>
      </c>
      <c r="R185" t="s">
        <v>60</v>
      </c>
      <c r="S185" t="s">
        <v>60</v>
      </c>
      <c r="T185">
        <v>43564.734386574099</v>
      </c>
      <c r="U185">
        <v>43496</v>
      </c>
      <c r="V185">
        <v>43560</v>
      </c>
      <c r="W185">
        <v>44012</v>
      </c>
      <c r="X185">
        <v>326450.27</v>
      </c>
      <c r="Y185" t="s">
        <v>2199</v>
      </c>
      <c r="Z185" t="s">
        <v>2200</v>
      </c>
      <c r="AA185">
        <v>6967</v>
      </c>
      <c r="AB185" t="s">
        <v>139</v>
      </c>
      <c r="AC185" t="s">
        <v>2201</v>
      </c>
      <c r="AD185" t="s">
        <v>66</v>
      </c>
      <c r="AE185" t="s">
        <v>2202</v>
      </c>
      <c r="AF185">
        <v>3047</v>
      </c>
      <c r="AG185" t="s">
        <v>68</v>
      </c>
      <c r="AH185" t="s">
        <v>139</v>
      </c>
      <c r="AI185" t="s">
        <v>2203</v>
      </c>
      <c r="AJ185" t="s">
        <v>68</v>
      </c>
      <c r="AK185" t="s">
        <v>70</v>
      </c>
    </row>
    <row r="186" spans="1:37" hidden="1">
      <c r="A186">
        <v>1</v>
      </c>
      <c r="B186" t="s">
        <v>51</v>
      </c>
      <c r="C186" t="s">
        <v>2204</v>
      </c>
      <c r="D186" t="s">
        <v>2205</v>
      </c>
      <c r="E186" t="s">
        <v>19</v>
      </c>
      <c r="F186" t="s">
        <v>2206</v>
      </c>
      <c r="G186" t="s">
        <v>2207</v>
      </c>
      <c r="H186" t="s">
        <v>56</v>
      </c>
      <c r="I186" t="s">
        <v>57</v>
      </c>
      <c r="J186" t="s">
        <v>2208</v>
      </c>
      <c r="K186" t="s">
        <v>2209</v>
      </c>
      <c r="L186" t="s">
        <v>60</v>
      </c>
      <c r="M186" t="s">
        <v>60</v>
      </c>
      <c r="N186" t="s">
        <v>19</v>
      </c>
      <c r="P186" t="s">
        <v>61</v>
      </c>
      <c r="Q186" t="s">
        <v>62</v>
      </c>
      <c r="R186" t="s">
        <v>60</v>
      </c>
      <c r="S186" t="s">
        <v>60</v>
      </c>
      <c r="T186">
        <v>43558.6730439815</v>
      </c>
      <c r="U186">
        <v>43496</v>
      </c>
      <c r="V186">
        <v>43553</v>
      </c>
      <c r="W186">
        <v>44012</v>
      </c>
      <c r="X186">
        <v>154022</v>
      </c>
      <c r="Y186" t="s">
        <v>1250</v>
      </c>
      <c r="Z186" t="s">
        <v>140</v>
      </c>
      <c r="AA186">
        <v>6838</v>
      </c>
      <c r="AB186" t="s">
        <v>139</v>
      </c>
      <c r="AC186" t="s">
        <v>2210</v>
      </c>
      <c r="AD186" t="s">
        <v>66</v>
      </c>
      <c r="AE186" t="s">
        <v>2211</v>
      </c>
      <c r="AF186">
        <v>25530</v>
      </c>
      <c r="AG186" t="s">
        <v>68</v>
      </c>
      <c r="AH186" t="s">
        <v>139</v>
      </c>
      <c r="AI186" t="s">
        <v>2212</v>
      </c>
      <c r="AJ186" t="s">
        <v>68</v>
      </c>
      <c r="AK186" t="s">
        <v>70</v>
      </c>
    </row>
    <row r="187" spans="1:37">
      <c r="A187">
        <v>1</v>
      </c>
      <c r="B187" t="s">
        <v>51</v>
      </c>
      <c r="C187" t="s">
        <v>2213</v>
      </c>
      <c r="D187" t="s">
        <v>2214</v>
      </c>
      <c r="E187" t="s">
        <v>19</v>
      </c>
      <c r="F187" t="s">
        <v>2215</v>
      </c>
      <c r="G187" t="s">
        <v>2216</v>
      </c>
      <c r="H187" t="s">
        <v>56</v>
      </c>
      <c r="I187" t="s">
        <v>57</v>
      </c>
      <c r="J187" t="s">
        <v>1050</v>
      </c>
      <c r="K187" t="s">
        <v>2217</v>
      </c>
      <c r="L187" t="s">
        <v>60</v>
      </c>
      <c r="M187" t="s">
        <v>60</v>
      </c>
      <c r="N187" t="s">
        <v>19</v>
      </c>
      <c r="P187" t="s">
        <v>61</v>
      </c>
      <c r="Q187" t="s">
        <v>62</v>
      </c>
      <c r="R187" t="s">
        <v>60</v>
      </c>
      <c r="S187" t="s">
        <v>60</v>
      </c>
      <c r="T187">
        <v>43553.660578703697</v>
      </c>
      <c r="U187">
        <v>43496</v>
      </c>
      <c r="V187">
        <v>43539</v>
      </c>
      <c r="W187">
        <v>44012</v>
      </c>
      <c r="X187" s="2">
        <v>121140.8</v>
      </c>
      <c r="Y187" t="s">
        <v>2218</v>
      </c>
      <c r="Z187" t="s">
        <v>2219</v>
      </c>
      <c r="AA187">
        <v>881</v>
      </c>
      <c r="AB187" t="s">
        <v>219</v>
      </c>
      <c r="AC187" t="s">
        <v>2220</v>
      </c>
      <c r="AD187" t="s">
        <v>81</v>
      </c>
      <c r="AE187" t="s">
        <v>2221</v>
      </c>
      <c r="AF187">
        <v>30459</v>
      </c>
      <c r="AG187" t="s">
        <v>68</v>
      </c>
      <c r="AH187" t="s">
        <v>219</v>
      </c>
      <c r="AI187" t="s">
        <v>222</v>
      </c>
      <c r="AJ187" t="s">
        <v>68</v>
      </c>
      <c r="AK187" t="s">
        <v>70</v>
      </c>
    </row>
    <row r="188" spans="1:37" hidden="1">
      <c r="A188">
        <v>1</v>
      </c>
      <c r="B188" t="s">
        <v>51</v>
      </c>
      <c r="C188" t="s">
        <v>2222</v>
      </c>
      <c r="D188" t="s">
        <v>2223</v>
      </c>
      <c r="E188" t="s">
        <v>19</v>
      </c>
      <c r="F188" t="s">
        <v>2224</v>
      </c>
      <c r="G188" t="s">
        <v>2225</v>
      </c>
      <c r="H188" t="s">
        <v>56</v>
      </c>
      <c r="I188" t="s">
        <v>57</v>
      </c>
      <c r="J188" t="s">
        <v>2226</v>
      </c>
      <c r="K188" t="s">
        <v>427</v>
      </c>
      <c r="L188" t="s">
        <v>60</v>
      </c>
      <c r="M188" t="s">
        <v>60</v>
      </c>
      <c r="N188" t="s">
        <v>19</v>
      </c>
      <c r="P188" t="s">
        <v>61</v>
      </c>
      <c r="Q188" t="s">
        <v>62</v>
      </c>
      <c r="R188" t="s">
        <v>60</v>
      </c>
      <c r="S188" t="s">
        <v>60</v>
      </c>
      <c r="T188">
        <v>43553.660601851901</v>
      </c>
      <c r="U188">
        <v>43496</v>
      </c>
      <c r="V188">
        <v>43551</v>
      </c>
      <c r="W188">
        <v>44012</v>
      </c>
      <c r="X188">
        <v>5379</v>
      </c>
      <c r="Y188" t="s">
        <v>2227</v>
      </c>
      <c r="Z188" t="s">
        <v>2228</v>
      </c>
      <c r="AA188">
        <v>3764</v>
      </c>
      <c r="AB188" t="s">
        <v>64</v>
      </c>
      <c r="AC188" t="s">
        <v>1579</v>
      </c>
      <c r="AD188" t="s">
        <v>91</v>
      </c>
      <c r="AE188" t="s">
        <v>1580</v>
      </c>
      <c r="AF188">
        <v>6074</v>
      </c>
      <c r="AG188" t="s">
        <v>68</v>
      </c>
      <c r="AH188" t="s">
        <v>64</v>
      </c>
      <c r="AI188" t="s">
        <v>2229</v>
      </c>
      <c r="AJ188" t="s">
        <v>68</v>
      </c>
      <c r="AK188" t="s">
        <v>70</v>
      </c>
    </row>
    <row r="189" spans="1:37" hidden="1">
      <c r="A189">
        <v>1</v>
      </c>
      <c r="B189" t="s">
        <v>51</v>
      </c>
      <c r="C189" t="s">
        <v>2230</v>
      </c>
      <c r="D189" t="s">
        <v>2231</v>
      </c>
      <c r="E189" t="s">
        <v>19</v>
      </c>
      <c r="F189" t="s">
        <v>114</v>
      </c>
      <c r="G189" t="s">
        <v>115</v>
      </c>
      <c r="H189" t="s">
        <v>56</v>
      </c>
      <c r="I189" t="s">
        <v>57</v>
      </c>
      <c r="J189" t="s">
        <v>1050</v>
      </c>
      <c r="K189" t="s">
        <v>2232</v>
      </c>
      <c r="L189" t="s">
        <v>60</v>
      </c>
      <c r="M189" t="s">
        <v>60</v>
      </c>
      <c r="N189" t="s">
        <v>19</v>
      </c>
      <c r="P189" t="s">
        <v>61</v>
      </c>
      <c r="Q189" t="s">
        <v>62</v>
      </c>
      <c r="R189" t="s">
        <v>60</v>
      </c>
      <c r="S189" t="s">
        <v>60</v>
      </c>
      <c r="T189">
        <v>43553.660613425898</v>
      </c>
      <c r="U189">
        <v>43496</v>
      </c>
      <c r="V189">
        <v>43551</v>
      </c>
      <c r="W189">
        <v>44012</v>
      </c>
      <c r="X189">
        <v>450000</v>
      </c>
      <c r="Y189" t="s">
        <v>2233</v>
      </c>
      <c r="Z189" t="s">
        <v>1053</v>
      </c>
      <c r="AA189">
        <v>4114</v>
      </c>
      <c r="AB189" t="s">
        <v>99</v>
      </c>
      <c r="AC189" t="s">
        <v>211</v>
      </c>
      <c r="AD189" t="s">
        <v>66</v>
      </c>
      <c r="AE189" t="s">
        <v>212</v>
      </c>
      <c r="AF189">
        <v>26348</v>
      </c>
      <c r="AG189" t="s">
        <v>68</v>
      </c>
      <c r="AH189" t="s">
        <v>99</v>
      </c>
      <c r="AI189" t="s">
        <v>119</v>
      </c>
      <c r="AJ189" t="s">
        <v>68</v>
      </c>
      <c r="AK189" t="s">
        <v>70</v>
      </c>
    </row>
    <row r="190" spans="1:37" hidden="1">
      <c r="A190">
        <v>1</v>
      </c>
      <c r="B190" t="s">
        <v>51</v>
      </c>
      <c r="C190" t="s">
        <v>2234</v>
      </c>
      <c r="D190" t="s">
        <v>2235</v>
      </c>
      <c r="E190" t="s">
        <v>19</v>
      </c>
      <c r="F190" t="s">
        <v>2236</v>
      </c>
      <c r="G190" t="s">
        <v>2237</v>
      </c>
      <c r="H190" t="s">
        <v>56</v>
      </c>
      <c r="I190" t="s">
        <v>57</v>
      </c>
      <c r="J190" t="s">
        <v>1012</v>
      </c>
      <c r="K190" t="s">
        <v>2238</v>
      </c>
      <c r="L190" t="s">
        <v>60</v>
      </c>
      <c r="M190" t="s">
        <v>60</v>
      </c>
      <c r="N190" t="s">
        <v>19</v>
      </c>
      <c r="P190" t="s">
        <v>61</v>
      </c>
      <c r="Q190" t="s">
        <v>62</v>
      </c>
      <c r="R190" t="s">
        <v>60</v>
      </c>
      <c r="S190" t="s">
        <v>60</v>
      </c>
      <c r="T190">
        <v>43553.660624999997</v>
      </c>
      <c r="U190">
        <v>43496</v>
      </c>
      <c r="V190">
        <v>43538</v>
      </c>
      <c r="W190">
        <v>44012</v>
      </c>
      <c r="X190">
        <v>26336.2</v>
      </c>
      <c r="Y190" t="s">
        <v>2239</v>
      </c>
      <c r="Z190" t="s">
        <v>2239</v>
      </c>
      <c r="AA190">
        <v>6630</v>
      </c>
      <c r="AB190" t="s">
        <v>139</v>
      </c>
      <c r="AC190" t="s">
        <v>644</v>
      </c>
      <c r="AD190" t="s">
        <v>91</v>
      </c>
      <c r="AE190" t="s">
        <v>645</v>
      </c>
      <c r="AF190">
        <v>29519</v>
      </c>
      <c r="AG190" t="s">
        <v>68</v>
      </c>
      <c r="AH190" t="s">
        <v>139</v>
      </c>
      <c r="AI190" t="s">
        <v>2240</v>
      </c>
      <c r="AJ190" t="s">
        <v>68</v>
      </c>
      <c r="AK190" t="s">
        <v>70</v>
      </c>
    </row>
    <row r="191" spans="1:37" hidden="1">
      <c r="A191">
        <v>1</v>
      </c>
      <c r="B191" t="s">
        <v>51</v>
      </c>
      <c r="C191" t="s">
        <v>2241</v>
      </c>
      <c r="D191" t="s">
        <v>2242</v>
      </c>
      <c r="E191" t="s">
        <v>19</v>
      </c>
      <c r="F191" t="s">
        <v>2243</v>
      </c>
      <c r="G191" t="s">
        <v>2244</v>
      </c>
      <c r="H191" t="s">
        <v>56</v>
      </c>
      <c r="I191" t="s">
        <v>57</v>
      </c>
      <c r="J191" t="s">
        <v>1050</v>
      </c>
      <c r="K191" t="s">
        <v>2245</v>
      </c>
      <c r="L191" t="s">
        <v>60</v>
      </c>
      <c r="M191" t="s">
        <v>60</v>
      </c>
      <c r="N191" t="s">
        <v>19</v>
      </c>
      <c r="P191" t="s">
        <v>61</v>
      </c>
      <c r="Q191" t="s">
        <v>62</v>
      </c>
      <c r="R191" t="s">
        <v>60</v>
      </c>
      <c r="S191" t="s">
        <v>60</v>
      </c>
      <c r="T191">
        <v>43558.672928240703</v>
      </c>
      <c r="U191">
        <v>43496</v>
      </c>
      <c r="V191">
        <v>43552</v>
      </c>
      <c r="W191">
        <v>44012</v>
      </c>
      <c r="X191">
        <v>59570</v>
      </c>
      <c r="Y191" t="s">
        <v>2246</v>
      </c>
      <c r="Z191" t="s">
        <v>2247</v>
      </c>
      <c r="AA191">
        <v>7320</v>
      </c>
      <c r="AB191" t="s">
        <v>826</v>
      </c>
      <c r="AC191" t="s">
        <v>665</v>
      </c>
      <c r="AD191" t="s">
        <v>101</v>
      </c>
      <c r="AE191" t="s">
        <v>666</v>
      </c>
      <c r="AF191">
        <v>10033</v>
      </c>
      <c r="AG191" t="s">
        <v>68</v>
      </c>
      <c r="AH191" t="s">
        <v>826</v>
      </c>
      <c r="AI191" t="s">
        <v>2248</v>
      </c>
      <c r="AJ191" t="s">
        <v>68</v>
      </c>
      <c r="AK191" t="s">
        <v>70</v>
      </c>
    </row>
    <row r="192" spans="1:37" hidden="1">
      <c r="A192">
        <v>1</v>
      </c>
      <c r="B192" t="s">
        <v>51</v>
      </c>
      <c r="C192" t="s">
        <v>2249</v>
      </c>
      <c r="D192" t="s">
        <v>2250</v>
      </c>
      <c r="E192" t="s">
        <v>19</v>
      </c>
      <c r="F192" t="s">
        <v>2251</v>
      </c>
      <c r="G192" t="s">
        <v>2252</v>
      </c>
      <c r="H192" t="s">
        <v>56</v>
      </c>
      <c r="I192" t="s">
        <v>57</v>
      </c>
      <c r="J192" t="s">
        <v>2253</v>
      </c>
      <c r="K192" t="s">
        <v>2254</v>
      </c>
      <c r="L192" t="s">
        <v>60</v>
      </c>
      <c r="M192" t="s">
        <v>60</v>
      </c>
      <c r="N192" t="s">
        <v>19</v>
      </c>
      <c r="P192" t="s">
        <v>61</v>
      </c>
      <c r="Q192" t="s">
        <v>62</v>
      </c>
      <c r="R192" t="s">
        <v>60</v>
      </c>
      <c r="S192" t="s">
        <v>60</v>
      </c>
      <c r="T192">
        <v>43558.672939814802</v>
      </c>
      <c r="U192">
        <v>43496</v>
      </c>
      <c r="V192">
        <v>43551</v>
      </c>
      <c r="W192">
        <v>44012</v>
      </c>
      <c r="X192">
        <v>229389</v>
      </c>
      <c r="Y192" t="s">
        <v>2255</v>
      </c>
      <c r="Z192" t="s">
        <v>2256</v>
      </c>
      <c r="AA192">
        <v>2153</v>
      </c>
      <c r="AB192" t="s">
        <v>79</v>
      </c>
      <c r="AC192" t="s">
        <v>627</v>
      </c>
      <c r="AD192" t="s">
        <v>66</v>
      </c>
      <c r="AE192" t="s">
        <v>628</v>
      </c>
      <c r="AF192">
        <v>25986</v>
      </c>
      <c r="AG192" t="s">
        <v>68</v>
      </c>
      <c r="AH192" t="s">
        <v>79</v>
      </c>
      <c r="AI192" t="s">
        <v>2257</v>
      </c>
      <c r="AJ192" t="s">
        <v>68</v>
      </c>
      <c r="AK192" t="s">
        <v>70</v>
      </c>
    </row>
    <row r="193" spans="1:37" hidden="1">
      <c r="A193">
        <v>1</v>
      </c>
      <c r="B193" t="s">
        <v>51</v>
      </c>
      <c r="C193" t="s">
        <v>2258</v>
      </c>
      <c r="D193" t="s">
        <v>2259</v>
      </c>
      <c r="E193" t="s">
        <v>19</v>
      </c>
      <c r="F193" t="s">
        <v>2260</v>
      </c>
      <c r="G193" t="s">
        <v>2261</v>
      </c>
      <c r="H193" t="s">
        <v>56</v>
      </c>
      <c r="I193" t="s">
        <v>57</v>
      </c>
      <c r="J193" t="s">
        <v>1050</v>
      </c>
      <c r="K193" t="s">
        <v>2262</v>
      </c>
      <c r="L193" t="s">
        <v>60</v>
      </c>
      <c r="M193" t="s">
        <v>60</v>
      </c>
      <c r="N193" t="s">
        <v>19</v>
      </c>
      <c r="P193" t="s">
        <v>61</v>
      </c>
      <c r="Q193" t="s">
        <v>62</v>
      </c>
      <c r="R193" t="s">
        <v>60</v>
      </c>
      <c r="S193" t="s">
        <v>60</v>
      </c>
      <c r="T193">
        <v>43558.672962962999</v>
      </c>
      <c r="U193">
        <v>43496</v>
      </c>
      <c r="V193">
        <v>43552</v>
      </c>
      <c r="W193">
        <v>44012</v>
      </c>
      <c r="X193">
        <v>91850</v>
      </c>
      <c r="Y193" t="s">
        <v>2263</v>
      </c>
      <c r="Z193" t="s">
        <v>2264</v>
      </c>
      <c r="AA193">
        <v>2440</v>
      </c>
      <c r="AB193" t="s">
        <v>79</v>
      </c>
      <c r="AC193" t="s">
        <v>403</v>
      </c>
      <c r="AD193" t="s">
        <v>66</v>
      </c>
      <c r="AE193" t="s">
        <v>404</v>
      </c>
      <c r="AF193">
        <v>40036</v>
      </c>
      <c r="AG193" t="s">
        <v>68</v>
      </c>
      <c r="AH193" t="s">
        <v>79</v>
      </c>
      <c r="AI193" t="s">
        <v>2265</v>
      </c>
      <c r="AJ193" t="s">
        <v>68</v>
      </c>
      <c r="AK193" t="s">
        <v>70</v>
      </c>
    </row>
    <row r="194" spans="1:37" hidden="1">
      <c r="A194">
        <v>1</v>
      </c>
      <c r="B194" t="s">
        <v>51</v>
      </c>
      <c r="C194" t="s">
        <v>2266</v>
      </c>
      <c r="D194" t="s">
        <v>2267</v>
      </c>
      <c r="E194" t="s">
        <v>19</v>
      </c>
      <c r="F194" t="s">
        <v>2268</v>
      </c>
      <c r="G194" t="s">
        <v>2269</v>
      </c>
      <c r="H194" t="s">
        <v>56</v>
      </c>
      <c r="I194" t="s">
        <v>57</v>
      </c>
      <c r="J194" t="s">
        <v>1050</v>
      </c>
      <c r="K194" t="s">
        <v>427</v>
      </c>
      <c r="L194" t="s">
        <v>60</v>
      </c>
      <c r="M194" t="s">
        <v>60</v>
      </c>
      <c r="N194" t="s">
        <v>19</v>
      </c>
      <c r="P194" t="s">
        <v>61</v>
      </c>
      <c r="Q194" t="s">
        <v>62</v>
      </c>
      <c r="R194" t="s">
        <v>60</v>
      </c>
      <c r="S194" t="s">
        <v>60</v>
      </c>
      <c r="T194">
        <v>43558.672986111102</v>
      </c>
      <c r="U194">
        <v>43496</v>
      </c>
      <c r="V194">
        <v>43556</v>
      </c>
      <c r="W194">
        <v>44012</v>
      </c>
      <c r="X194">
        <v>55000</v>
      </c>
      <c r="Y194" t="s">
        <v>503</v>
      </c>
      <c r="Z194" t="s">
        <v>2270</v>
      </c>
      <c r="AA194">
        <v>2001</v>
      </c>
      <c r="AB194" t="s">
        <v>79</v>
      </c>
      <c r="AC194" t="s">
        <v>1305</v>
      </c>
      <c r="AD194" t="s">
        <v>66</v>
      </c>
      <c r="AE194" t="s">
        <v>1306</v>
      </c>
      <c r="AF194">
        <v>9274</v>
      </c>
      <c r="AG194" t="s">
        <v>68</v>
      </c>
      <c r="AH194" t="s">
        <v>79</v>
      </c>
      <c r="AI194" t="s">
        <v>2271</v>
      </c>
      <c r="AJ194" t="s">
        <v>68</v>
      </c>
      <c r="AK194" t="s">
        <v>70</v>
      </c>
    </row>
    <row r="195" spans="1:37" hidden="1">
      <c r="A195">
        <v>1</v>
      </c>
      <c r="B195" t="s">
        <v>51</v>
      </c>
      <c r="C195" t="s">
        <v>2272</v>
      </c>
      <c r="D195" t="s">
        <v>2273</v>
      </c>
      <c r="E195" t="s">
        <v>19</v>
      </c>
      <c r="F195" t="s">
        <v>2274</v>
      </c>
      <c r="G195" t="s">
        <v>2275</v>
      </c>
      <c r="H195" t="s">
        <v>56</v>
      </c>
      <c r="I195" t="s">
        <v>57</v>
      </c>
      <c r="J195" t="s">
        <v>2276</v>
      </c>
      <c r="K195" t="s">
        <v>2277</v>
      </c>
      <c r="L195" t="s">
        <v>60</v>
      </c>
      <c r="M195" t="s">
        <v>60</v>
      </c>
      <c r="N195" t="s">
        <v>19</v>
      </c>
      <c r="P195" t="s">
        <v>61</v>
      </c>
      <c r="Q195" t="s">
        <v>62</v>
      </c>
      <c r="R195" t="s">
        <v>60</v>
      </c>
      <c r="S195" t="s">
        <v>60</v>
      </c>
      <c r="T195">
        <v>43558.6729976852</v>
      </c>
      <c r="U195">
        <v>43496</v>
      </c>
      <c r="V195">
        <v>43552</v>
      </c>
      <c r="W195">
        <v>44012</v>
      </c>
      <c r="X195">
        <v>500000</v>
      </c>
      <c r="Y195" t="s">
        <v>2278</v>
      </c>
      <c r="Z195" t="s">
        <v>2279</v>
      </c>
      <c r="AA195">
        <v>4490</v>
      </c>
      <c r="AB195" t="s">
        <v>99</v>
      </c>
      <c r="AC195" t="s">
        <v>211</v>
      </c>
      <c r="AD195" t="s">
        <v>66</v>
      </c>
      <c r="AE195" t="s">
        <v>212</v>
      </c>
      <c r="AF195">
        <v>26348</v>
      </c>
      <c r="AG195" t="s">
        <v>68</v>
      </c>
      <c r="AH195" t="s">
        <v>99</v>
      </c>
      <c r="AI195" t="s">
        <v>2280</v>
      </c>
      <c r="AJ195" t="s">
        <v>68</v>
      </c>
      <c r="AK195" t="s">
        <v>70</v>
      </c>
    </row>
    <row r="196" spans="1:37" hidden="1">
      <c r="A196">
        <v>1</v>
      </c>
      <c r="B196" t="s">
        <v>51</v>
      </c>
      <c r="C196" t="s">
        <v>2281</v>
      </c>
      <c r="D196" t="s">
        <v>2282</v>
      </c>
      <c r="E196" t="s">
        <v>19</v>
      </c>
      <c r="F196" t="s">
        <v>1697</v>
      </c>
      <c r="G196" t="s">
        <v>1698</v>
      </c>
      <c r="H196" t="s">
        <v>56</v>
      </c>
      <c r="I196" t="s">
        <v>57</v>
      </c>
      <c r="J196" t="s">
        <v>2283</v>
      </c>
      <c r="K196" t="s">
        <v>2284</v>
      </c>
      <c r="L196" t="s">
        <v>60</v>
      </c>
      <c r="M196" t="s">
        <v>60</v>
      </c>
      <c r="N196" t="s">
        <v>19</v>
      </c>
      <c r="P196" t="s">
        <v>61</v>
      </c>
      <c r="Q196" t="s">
        <v>62</v>
      </c>
      <c r="R196" t="s">
        <v>60</v>
      </c>
      <c r="S196" t="s">
        <v>60</v>
      </c>
      <c r="T196">
        <v>43558.673009259299</v>
      </c>
      <c r="U196">
        <v>43496</v>
      </c>
      <c r="V196">
        <v>43539</v>
      </c>
      <c r="W196">
        <v>44012</v>
      </c>
      <c r="X196">
        <v>241428</v>
      </c>
      <c r="Y196" t="s">
        <v>1298</v>
      </c>
      <c r="Z196" t="s">
        <v>2285</v>
      </c>
      <c r="AA196">
        <v>3183</v>
      </c>
      <c r="AB196" t="s">
        <v>64</v>
      </c>
      <c r="AC196" t="s">
        <v>2286</v>
      </c>
      <c r="AD196" t="s">
        <v>91</v>
      </c>
      <c r="AE196" t="s">
        <v>2287</v>
      </c>
      <c r="AF196">
        <v>8788</v>
      </c>
      <c r="AG196" t="s">
        <v>68</v>
      </c>
      <c r="AH196" t="s">
        <v>64</v>
      </c>
      <c r="AI196" t="s">
        <v>715</v>
      </c>
      <c r="AJ196" t="s">
        <v>68</v>
      </c>
      <c r="AK196" t="s">
        <v>70</v>
      </c>
    </row>
    <row r="197" spans="1:37" hidden="1">
      <c r="A197">
        <v>1</v>
      </c>
      <c r="B197" t="s">
        <v>51</v>
      </c>
      <c r="C197" t="s">
        <v>2288</v>
      </c>
      <c r="D197" t="s">
        <v>2289</v>
      </c>
      <c r="E197" t="s">
        <v>19</v>
      </c>
      <c r="F197" t="s">
        <v>484</v>
      </c>
      <c r="G197" t="s">
        <v>485</v>
      </c>
      <c r="H197" t="s">
        <v>56</v>
      </c>
      <c r="I197" t="s">
        <v>57</v>
      </c>
      <c r="J197" t="s">
        <v>1012</v>
      </c>
      <c r="K197" t="s">
        <v>2290</v>
      </c>
      <c r="L197" t="s">
        <v>60</v>
      </c>
      <c r="M197" t="s">
        <v>60</v>
      </c>
      <c r="N197" t="s">
        <v>19</v>
      </c>
      <c r="P197" t="s">
        <v>61</v>
      </c>
      <c r="Q197" t="s">
        <v>62</v>
      </c>
      <c r="R197" t="s">
        <v>60</v>
      </c>
      <c r="S197" t="s">
        <v>60</v>
      </c>
      <c r="T197">
        <v>43558.673020833303</v>
      </c>
      <c r="U197">
        <v>43496</v>
      </c>
      <c r="V197">
        <v>43537</v>
      </c>
      <c r="W197">
        <v>44012</v>
      </c>
      <c r="X197">
        <v>11244.2</v>
      </c>
      <c r="Y197" t="s">
        <v>486</v>
      </c>
      <c r="Z197" t="s">
        <v>486</v>
      </c>
      <c r="AA197">
        <v>4101</v>
      </c>
      <c r="AB197" t="s">
        <v>99</v>
      </c>
      <c r="AC197" t="s">
        <v>2291</v>
      </c>
      <c r="AD197" t="s">
        <v>2292</v>
      </c>
      <c r="AE197" t="s">
        <v>2293</v>
      </c>
      <c r="AF197">
        <v>11572</v>
      </c>
      <c r="AG197" t="s">
        <v>68</v>
      </c>
      <c r="AH197" t="s">
        <v>99</v>
      </c>
      <c r="AI197" t="s">
        <v>2294</v>
      </c>
      <c r="AJ197" t="s">
        <v>68</v>
      </c>
      <c r="AK197" t="s">
        <v>70</v>
      </c>
    </row>
    <row r="198" spans="1:37" hidden="1">
      <c r="A198">
        <v>1</v>
      </c>
      <c r="B198" t="s">
        <v>51</v>
      </c>
      <c r="C198" t="s">
        <v>2295</v>
      </c>
      <c r="D198" t="s">
        <v>2296</v>
      </c>
      <c r="E198" t="s">
        <v>19</v>
      </c>
      <c r="F198" t="s">
        <v>2297</v>
      </c>
      <c r="G198" t="s">
        <v>2298</v>
      </c>
      <c r="H198" t="s">
        <v>56</v>
      </c>
      <c r="I198" t="s">
        <v>57</v>
      </c>
      <c r="J198" t="s">
        <v>1050</v>
      </c>
      <c r="K198" t="s">
        <v>2299</v>
      </c>
      <c r="L198" t="s">
        <v>60</v>
      </c>
      <c r="M198" t="s">
        <v>60</v>
      </c>
      <c r="N198" t="s">
        <v>19</v>
      </c>
      <c r="P198" t="s">
        <v>61</v>
      </c>
      <c r="Q198" t="s">
        <v>62</v>
      </c>
      <c r="R198" t="s">
        <v>60</v>
      </c>
      <c r="S198" t="s">
        <v>60</v>
      </c>
      <c r="T198">
        <v>43558.673055555599</v>
      </c>
      <c r="U198">
        <v>43496</v>
      </c>
      <c r="V198">
        <v>43553</v>
      </c>
      <c r="W198">
        <v>44012</v>
      </c>
      <c r="X198">
        <v>122900</v>
      </c>
      <c r="Y198" t="s">
        <v>2300</v>
      </c>
      <c r="Z198" t="s">
        <v>2301</v>
      </c>
      <c r="AA198">
        <v>4655</v>
      </c>
      <c r="AB198" t="s">
        <v>99</v>
      </c>
      <c r="AC198" t="s">
        <v>2291</v>
      </c>
      <c r="AD198" t="s">
        <v>2292</v>
      </c>
      <c r="AE198" t="s">
        <v>2293</v>
      </c>
      <c r="AF198">
        <v>11572</v>
      </c>
      <c r="AG198" t="s">
        <v>68</v>
      </c>
      <c r="AH198" t="s">
        <v>99</v>
      </c>
      <c r="AI198" t="s">
        <v>689</v>
      </c>
      <c r="AJ198" t="s">
        <v>68</v>
      </c>
      <c r="AK198" t="s">
        <v>70</v>
      </c>
    </row>
    <row r="199" spans="1:37" hidden="1">
      <c r="A199">
        <v>1</v>
      </c>
      <c r="B199" t="s">
        <v>51</v>
      </c>
      <c r="C199" t="s">
        <v>2302</v>
      </c>
      <c r="D199" t="s">
        <v>2303</v>
      </c>
      <c r="E199" t="s">
        <v>19</v>
      </c>
      <c r="F199" t="s">
        <v>2304</v>
      </c>
      <c r="G199" t="s">
        <v>2305</v>
      </c>
      <c r="H199" t="s">
        <v>56</v>
      </c>
      <c r="I199" t="s">
        <v>57</v>
      </c>
      <c r="J199" t="s">
        <v>2306</v>
      </c>
      <c r="K199" t="s">
        <v>2307</v>
      </c>
      <c r="L199" t="s">
        <v>60</v>
      </c>
      <c r="M199" t="s">
        <v>60</v>
      </c>
      <c r="N199" t="s">
        <v>19</v>
      </c>
      <c r="P199" t="s">
        <v>61</v>
      </c>
      <c r="Q199" t="s">
        <v>62</v>
      </c>
      <c r="R199" t="s">
        <v>60</v>
      </c>
      <c r="S199" t="s">
        <v>60</v>
      </c>
      <c r="T199">
        <v>43558.673067129603</v>
      </c>
      <c r="U199">
        <v>43496</v>
      </c>
      <c r="V199">
        <v>43537</v>
      </c>
      <c r="W199">
        <v>44012</v>
      </c>
      <c r="X199">
        <v>300000</v>
      </c>
      <c r="Y199" t="s">
        <v>2308</v>
      </c>
      <c r="Z199" t="s">
        <v>2309</v>
      </c>
      <c r="AA199">
        <v>6566</v>
      </c>
      <c r="AB199" t="s">
        <v>139</v>
      </c>
      <c r="AC199" t="s">
        <v>2310</v>
      </c>
      <c r="AD199" t="s">
        <v>66</v>
      </c>
      <c r="AE199" t="s">
        <v>2311</v>
      </c>
      <c r="AF199">
        <v>4329</v>
      </c>
      <c r="AG199" t="s">
        <v>68</v>
      </c>
      <c r="AH199" t="s">
        <v>139</v>
      </c>
      <c r="AI199" t="s">
        <v>2312</v>
      </c>
      <c r="AJ199" t="s">
        <v>68</v>
      </c>
      <c r="AK199" t="s">
        <v>70</v>
      </c>
    </row>
    <row r="200" spans="1:37" hidden="1">
      <c r="A200">
        <v>1</v>
      </c>
      <c r="B200" t="s">
        <v>51</v>
      </c>
      <c r="C200" t="s">
        <v>2313</v>
      </c>
      <c r="D200" t="s">
        <v>2314</v>
      </c>
      <c r="E200" t="s">
        <v>19</v>
      </c>
      <c r="F200" t="s">
        <v>2315</v>
      </c>
      <c r="G200" t="s">
        <v>2316</v>
      </c>
      <c r="H200" t="s">
        <v>56</v>
      </c>
      <c r="I200" t="s">
        <v>57</v>
      </c>
      <c r="J200" t="s">
        <v>1050</v>
      </c>
      <c r="K200" t="s">
        <v>2317</v>
      </c>
      <c r="L200" t="s">
        <v>60</v>
      </c>
      <c r="M200" t="s">
        <v>60</v>
      </c>
      <c r="N200" t="s">
        <v>19</v>
      </c>
      <c r="P200" t="s">
        <v>61</v>
      </c>
      <c r="Q200" t="s">
        <v>62</v>
      </c>
      <c r="R200" t="s">
        <v>60</v>
      </c>
      <c r="S200" t="s">
        <v>60</v>
      </c>
      <c r="T200">
        <v>43558.6730902778</v>
      </c>
      <c r="U200">
        <v>43496</v>
      </c>
      <c r="V200">
        <v>43552</v>
      </c>
      <c r="W200">
        <v>44012</v>
      </c>
      <c r="X200">
        <v>75680</v>
      </c>
      <c r="Y200" t="s">
        <v>1643</v>
      </c>
      <c r="Z200" t="s">
        <v>2318</v>
      </c>
      <c r="AA200">
        <v>3004</v>
      </c>
      <c r="AB200" t="s">
        <v>64</v>
      </c>
      <c r="AC200" t="s">
        <v>2319</v>
      </c>
      <c r="AD200" t="s">
        <v>66</v>
      </c>
      <c r="AE200" t="s">
        <v>2320</v>
      </c>
      <c r="AF200">
        <v>11488</v>
      </c>
      <c r="AG200" t="s">
        <v>68</v>
      </c>
      <c r="AH200" t="s">
        <v>64</v>
      </c>
      <c r="AI200" t="s">
        <v>2321</v>
      </c>
      <c r="AJ200" t="s">
        <v>68</v>
      </c>
      <c r="AK200" t="s">
        <v>70</v>
      </c>
    </row>
    <row r="201" spans="1:37" hidden="1">
      <c r="A201">
        <v>1</v>
      </c>
      <c r="B201" t="s">
        <v>51</v>
      </c>
      <c r="C201" t="s">
        <v>2322</v>
      </c>
      <c r="D201" t="s">
        <v>2323</v>
      </c>
      <c r="E201" t="s">
        <v>19</v>
      </c>
      <c r="F201" t="s">
        <v>2324</v>
      </c>
      <c r="G201" t="s">
        <v>2325</v>
      </c>
      <c r="H201" t="s">
        <v>56</v>
      </c>
      <c r="I201" t="s">
        <v>57</v>
      </c>
      <c r="J201" t="s">
        <v>1050</v>
      </c>
      <c r="K201" t="s">
        <v>2326</v>
      </c>
      <c r="L201" t="s">
        <v>60</v>
      </c>
      <c r="M201" t="s">
        <v>60</v>
      </c>
      <c r="N201" t="s">
        <v>19</v>
      </c>
      <c r="P201" t="s">
        <v>61</v>
      </c>
      <c r="Q201" t="s">
        <v>62</v>
      </c>
      <c r="R201" t="s">
        <v>60</v>
      </c>
      <c r="S201" t="s">
        <v>60</v>
      </c>
      <c r="T201">
        <v>43558.673113425903</v>
      </c>
      <c r="U201">
        <v>43496</v>
      </c>
      <c r="V201">
        <v>43553</v>
      </c>
      <c r="W201">
        <v>44012</v>
      </c>
      <c r="X201">
        <v>400000</v>
      </c>
      <c r="Y201" t="s">
        <v>2327</v>
      </c>
      <c r="Z201" t="s">
        <v>2328</v>
      </c>
      <c r="AA201">
        <v>4873</v>
      </c>
      <c r="AB201" t="s">
        <v>99</v>
      </c>
      <c r="AC201" t="s">
        <v>2329</v>
      </c>
      <c r="AD201" t="s">
        <v>91</v>
      </c>
      <c r="AE201" t="s">
        <v>2330</v>
      </c>
      <c r="AF201">
        <v>5343</v>
      </c>
      <c r="AG201" t="s">
        <v>68</v>
      </c>
      <c r="AH201" t="s">
        <v>99</v>
      </c>
      <c r="AI201" t="s">
        <v>2331</v>
      </c>
      <c r="AJ201" t="s">
        <v>68</v>
      </c>
      <c r="AK201" t="s">
        <v>70</v>
      </c>
    </row>
    <row r="202" spans="1:37" hidden="1">
      <c r="A202">
        <v>1</v>
      </c>
      <c r="B202" t="s">
        <v>51</v>
      </c>
      <c r="C202" t="s">
        <v>2332</v>
      </c>
      <c r="D202" t="s">
        <v>2333</v>
      </c>
      <c r="E202" t="s">
        <v>19</v>
      </c>
      <c r="F202" t="s">
        <v>2334</v>
      </c>
      <c r="G202" t="s">
        <v>2335</v>
      </c>
      <c r="H202" t="s">
        <v>56</v>
      </c>
      <c r="I202" t="s">
        <v>57</v>
      </c>
      <c r="J202" t="s">
        <v>1050</v>
      </c>
      <c r="K202" t="s">
        <v>2336</v>
      </c>
      <c r="L202" t="s">
        <v>60</v>
      </c>
      <c r="M202" t="s">
        <v>60</v>
      </c>
      <c r="N202" t="s">
        <v>19</v>
      </c>
      <c r="P202" t="s">
        <v>61</v>
      </c>
      <c r="Q202" t="s">
        <v>62</v>
      </c>
      <c r="R202" t="s">
        <v>60</v>
      </c>
      <c r="S202" t="s">
        <v>60</v>
      </c>
      <c r="T202">
        <v>43558.6731365741</v>
      </c>
      <c r="U202">
        <v>43496</v>
      </c>
      <c r="V202">
        <v>43553</v>
      </c>
      <c r="W202">
        <v>44012</v>
      </c>
      <c r="X202">
        <v>500000</v>
      </c>
      <c r="Y202" t="s">
        <v>2337</v>
      </c>
      <c r="Z202" t="s">
        <v>2338</v>
      </c>
      <c r="AA202">
        <v>3141</v>
      </c>
      <c r="AB202" t="s">
        <v>64</v>
      </c>
      <c r="AC202" t="s">
        <v>1305</v>
      </c>
      <c r="AD202" t="s">
        <v>66</v>
      </c>
      <c r="AE202" t="s">
        <v>1306</v>
      </c>
      <c r="AF202">
        <v>9274</v>
      </c>
      <c r="AG202" t="s">
        <v>68</v>
      </c>
      <c r="AH202" t="s">
        <v>64</v>
      </c>
      <c r="AI202" t="s">
        <v>2339</v>
      </c>
      <c r="AJ202" t="s">
        <v>68</v>
      </c>
      <c r="AK202" t="s">
        <v>70</v>
      </c>
    </row>
    <row r="203" spans="1:37" hidden="1">
      <c r="A203">
        <v>1</v>
      </c>
      <c r="B203" t="s">
        <v>51</v>
      </c>
      <c r="C203" t="s">
        <v>2340</v>
      </c>
      <c r="D203" t="s">
        <v>2341</v>
      </c>
      <c r="E203" t="s">
        <v>19</v>
      </c>
      <c r="F203" t="s">
        <v>2342</v>
      </c>
      <c r="G203" t="s">
        <v>2343</v>
      </c>
      <c r="H203" t="s">
        <v>56</v>
      </c>
      <c r="I203" t="s">
        <v>57</v>
      </c>
      <c r="J203" t="s">
        <v>1050</v>
      </c>
      <c r="K203" t="s">
        <v>2344</v>
      </c>
      <c r="L203" t="s">
        <v>60</v>
      </c>
      <c r="M203" t="s">
        <v>60</v>
      </c>
      <c r="N203" t="s">
        <v>19</v>
      </c>
      <c r="P203" t="s">
        <v>61</v>
      </c>
      <c r="Q203" t="s">
        <v>62</v>
      </c>
      <c r="R203" t="s">
        <v>60</v>
      </c>
      <c r="S203" t="s">
        <v>60</v>
      </c>
      <c r="T203">
        <v>43558.673159722202</v>
      </c>
      <c r="U203">
        <v>43496</v>
      </c>
      <c r="V203">
        <v>43553</v>
      </c>
      <c r="W203">
        <v>44012</v>
      </c>
      <c r="X203">
        <v>200000</v>
      </c>
      <c r="Y203" t="s">
        <v>2345</v>
      </c>
      <c r="Z203" t="s">
        <v>2346</v>
      </c>
      <c r="AA203">
        <v>5118</v>
      </c>
      <c r="AB203" t="s">
        <v>156</v>
      </c>
      <c r="AC203" t="s">
        <v>611</v>
      </c>
      <c r="AD203" t="s">
        <v>91</v>
      </c>
      <c r="AE203" t="s">
        <v>612</v>
      </c>
      <c r="AF203">
        <v>18371</v>
      </c>
      <c r="AG203" t="s">
        <v>68</v>
      </c>
      <c r="AH203" t="s">
        <v>156</v>
      </c>
      <c r="AI203" t="s">
        <v>2347</v>
      </c>
      <c r="AJ203" t="s">
        <v>68</v>
      </c>
      <c r="AK203" t="s">
        <v>70</v>
      </c>
    </row>
    <row r="204" spans="1:37" hidden="1">
      <c r="A204">
        <v>1</v>
      </c>
      <c r="B204" t="s">
        <v>51</v>
      </c>
      <c r="C204" t="s">
        <v>2348</v>
      </c>
      <c r="D204" t="s">
        <v>2349</v>
      </c>
      <c r="E204" t="s">
        <v>19</v>
      </c>
      <c r="F204" t="s">
        <v>2350</v>
      </c>
      <c r="G204" t="s">
        <v>2351</v>
      </c>
      <c r="H204" t="s">
        <v>56</v>
      </c>
      <c r="I204" t="s">
        <v>57</v>
      </c>
      <c r="J204" t="s">
        <v>1050</v>
      </c>
      <c r="K204" t="s">
        <v>2352</v>
      </c>
      <c r="L204" t="s">
        <v>60</v>
      </c>
      <c r="M204" t="s">
        <v>60</v>
      </c>
      <c r="N204" t="s">
        <v>19</v>
      </c>
      <c r="P204" t="s">
        <v>61</v>
      </c>
      <c r="Q204" t="s">
        <v>62</v>
      </c>
      <c r="R204" t="s">
        <v>60</v>
      </c>
      <c r="S204" t="s">
        <v>60</v>
      </c>
      <c r="T204">
        <v>43558.673171296301</v>
      </c>
      <c r="U204">
        <v>43496</v>
      </c>
      <c r="V204">
        <v>43553</v>
      </c>
      <c r="W204">
        <v>44012</v>
      </c>
      <c r="X204">
        <v>400000</v>
      </c>
      <c r="Y204" t="s">
        <v>2353</v>
      </c>
      <c r="Z204" t="s">
        <v>2354</v>
      </c>
      <c r="AA204">
        <v>2795</v>
      </c>
      <c r="AB204" t="s">
        <v>79</v>
      </c>
      <c r="AC204" t="s">
        <v>644</v>
      </c>
      <c r="AD204" t="s">
        <v>91</v>
      </c>
      <c r="AE204" t="s">
        <v>645</v>
      </c>
      <c r="AF204">
        <v>29519</v>
      </c>
      <c r="AG204" t="s">
        <v>68</v>
      </c>
      <c r="AH204" t="s">
        <v>79</v>
      </c>
      <c r="AI204" t="s">
        <v>2355</v>
      </c>
      <c r="AJ204" t="s">
        <v>68</v>
      </c>
      <c r="AK204" t="s">
        <v>70</v>
      </c>
    </row>
    <row r="205" spans="1:37" hidden="1">
      <c r="A205">
        <v>1</v>
      </c>
      <c r="B205" t="s">
        <v>51</v>
      </c>
      <c r="C205" t="s">
        <v>2356</v>
      </c>
      <c r="D205" t="s">
        <v>2357</v>
      </c>
      <c r="E205" t="s">
        <v>19</v>
      </c>
      <c r="F205" t="s">
        <v>2358</v>
      </c>
      <c r="G205" t="s">
        <v>817</v>
      </c>
      <c r="H205" t="s">
        <v>56</v>
      </c>
      <c r="I205" t="s">
        <v>57</v>
      </c>
      <c r="J205" t="s">
        <v>1050</v>
      </c>
      <c r="K205" t="s">
        <v>2359</v>
      </c>
      <c r="L205" t="s">
        <v>60</v>
      </c>
      <c r="M205" t="s">
        <v>60</v>
      </c>
      <c r="N205" t="s">
        <v>19</v>
      </c>
      <c r="P205" t="s">
        <v>61</v>
      </c>
      <c r="Q205" t="s">
        <v>62</v>
      </c>
      <c r="R205" t="s">
        <v>60</v>
      </c>
      <c r="S205" t="s">
        <v>60</v>
      </c>
      <c r="T205">
        <v>43558.673194444404</v>
      </c>
      <c r="U205">
        <v>43496</v>
      </c>
      <c r="V205">
        <v>43552</v>
      </c>
      <c r="W205">
        <v>44012</v>
      </c>
      <c r="X205">
        <v>180000</v>
      </c>
      <c r="Y205" t="s">
        <v>818</v>
      </c>
      <c r="Z205" t="s">
        <v>2360</v>
      </c>
      <c r="AA205">
        <v>2580</v>
      </c>
      <c r="AB205" t="s">
        <v>79</v>
      </c>
      <c r="AC205" t="s">
        <v>702</v>
      </c>
      <c r="AD205" t="s">
        <v>91</v>
      </c>
      <c r="AE205" t="s">
        <v>703</v>
      </c>
      <c r="AF205">
        <v>31244</v>
      </c>
      <c r="AG205" t="s">
        <v>68</v>
      </c>
      <c r="AH205" t="s">
        <v>79</v>
      </c>
      <c r="AI205" t="s">
        <v>819</v>
      </c>
      <c r="AJ205" t="s">
        <v>68</v>
      </c>
      <c r="AK205" t="s">
        <v>70</v>
      </c>
    </row>
    <row r="206" spans="1:37" hidden="1">
      <c r="A206">
        <v>1</v>
      </c>
      <c r="B206" t="s">
        <v>51</v>
      </c>
      <c r="C206" t="s">
        <v>2361</v>
      </c>
      <c r="D206" t="s">
        <v>2362</v>
      </c>
      <c r="E206" t="s">
        <v>19</v>
      </c>
      <c r="F206" t="s">
        <v>2363</v>
      </c>
      <c r="G206" t="s">
        <v>2364</v>
      </c>
      <c r="H206" t="s">
        <v>56</v>
      </c>
      <c r="I206" t="s">
        <v>57</v>
      </c>
      <c r="J206" t="s">
        <v>2365</v>
      </c>
      <c r="K206" t="s">
        <v>2366</v>
      </c>
      <c r="L206" t="s">
        <v>60</v>
      </c>
      <c r="M206" t="s">
        <v>60</v>
      </c>
      <c r="N206" t="s">
        <v>19</v>
      </c>
      <c r="P206" t="s">
        <v>61</v>
      </c>
      <c r="Q206" t="s">
        <v>62</v>
      </c>
      <c r="R206" t="s">
        <v>60</v>
      </c>
      <c r="S206" t="s">
        <v>60</v>
      </c>
      <c r="T206">
        <v>43558.673206018502</v>
      </c>
      <c r="U206">
        <v>43496</v>
      </c>
      <c r="V206">
        <v>43552</v>
      </c>
      <c r="W206">
        <v>44012</v>
      </c>
      <c r="X206">
        <v>440000</v>
      </c>
      <c r="Y206" t="s">
        <v>1643</v>
      </c>
      <c r="Z206" t="s">
        <v>2367</v>
      </c>
      <c r="AA206">
        <v>3140</v>
      </c>
      <c r="AB206" t="s">
        <v>64</v>
      </c>
      <c r="AC206" t="s">
        <v>211</v>
      </c>
      <c r="AD206" t="s">
        <v>66</v>
      </c>
      <c r="AE206" t="s">
        <v>212</v>
      </c>
      <c r="AF206">
        <v>26348</v>
      </c>
      <c r="AG206" t="s">
        <v>68</v>
      </c>
      <c r="AH206" t="s">
        <v>64</v>
      </c>
      <c r="AI206" t="s">
        <v>2368</v>
      </c>
      <c r="AJ206" t="s">
        <v>68</v>
      </c>
      <c r="AK206" t="s">
        <v>70</v>
      </c>
    </row>
    <row r="207" spans="1:37" hidden="1">
      <c r="A207">
        <v>1</v>
      </c>
      <c r="B207" t="s">
        <v>51</v>
      </c>
      <c r="C207" t="s">
        <v>2369</v>
      </c>
      <c r="D207" t="s">
        <v>2370</v>
      </c>
      <c r="E207" t="s">
        <v>19</v>
      </c>
      <c r="F207" t="s">
        <v>2371</v>
      </c>
      <c r="G207" t="s">
        <v>2372</v>
      </c>
      <c r="H207" t="s">
        <v>56</v>
      </c>
      <c r="I207" t="s">
        <v>57</v>
      </c>
      <c r="J207" t="s">
        <v>1050</v>
      </c>
      <c r="K207" t="s">
        <v>2373</v>
      </c>
      <c r="L207" t="s">
        <v>60</v>
      </c>
      <c r="M207" t="s">
        <v>60</v>
      </c>
      <c r="N207" t="s">
        <v>19</v>
      </c>
      <c r="P207" t="s">
        <v>61</v>
      </c>
      <c r="Q207" t="s">
        <v>62</v>
      </c>
      <c r="R207" t="s">
        <v>60</v>
      </c>
      <c r="S207" t="s">
        <v>60</v>
      </c>
      <c r="T207">
        <v>43558.673217592601</v>
      </c>
      <c r="U207">
        <v>43496</v>
      </c>
      <c r="V207">
        <v>43553</v>
      </c>
      <c r="W207">
        <v>44012</v>
      </c>
      <c r="X207">
        <v>300000</v>
      </c>
      <c r="Y207" t="s">
        <v>396</v>
      </c>
      <c r="Z207" t="s">
        <v>2374</v>
      </c>
      <c r="AA207">
        <v>2830</v>
      </c>
      <c r="AB207" t="s">
        <v>79</v>
      </c>
      <c r="AC207" t="s">
        <v>1305</v>
      </c>
      <c r="AD207" t="s">
        <v>66</v>
      </c>
      <c r="AE207" t="s">
        <v>1306</v>
      </c>
      <c r="AF207">
        <v>9274</v>
      </c>
      <c r="AG207" t="s">
        <v>68</v>
      </c>
      <c r="AH207" t="s">
        <v>79</v>
      </c>
      <c r="AI207" t="s">
        <v>397</v>
      </c>
      <c r="AJ207" t="s">
        <v>68</v>
      </c>
      <c r="AK207" t="s">
        <v>70</v>
      </c>
    </row>
    <row r="208" spans="1:37" hidden="1">
      <c r="A208">
        <v>1</v>
      </c>
      <c r="B208" t="s">
        <v>51</v>
      </c>
      <c r="C208" t="s">
        <v>2375</v>
      </c>
      <c r="D208" t="s">
        <v>2376</v>
      </c>
      <c r="E208" t="s">
        <v>19</v>
      </c>
      <c r="F208" t="s">
        <v>2377</v>
      </c>
      <c r="G208" t="s">
        <v>2378</v>
      </c>
      <c r="H208" t="s">
        <v>56</v>
      </c>
      <c r="I208" t="s">
        <v>57</v>
      </c>
      <c r="J208" t="s">
        <v>2379</v>
      </c>
      <c r="K208" t="s">
        <v>427</v>
      </c>
      <c r="L208" t="s">
        <v>60</v>
      </c>
      <c r="M208" t="s">
        <v>60</v>
      </c>
      <c r="N208" t="s">
        <v>19</v>
      </c>
      <c r="P208" t="s">
        <v>61</v>
      </c>
      <c r="Q208" t="s">
        <v>62</v>
      </c>
      <c r="R208" t="s">
        <v>60</v>
      </c>
      <c r="S208" t="s">
        <v>60</v>
      </c>
      <c r="T208">
        <v>43558.673240740703</v>
      </c>
      <c r="U208">
        <v>43496</v>
      </c>
      <c r="V208">
        <v>43549</v>
      </c>
      <c r="W208">
        <v>44012</v>
      </c>
      <c r="X208">
        <v>7755</v>
      </c>
      <c r="Y208" t="s">
        <v>2380</v>
      </c>
      <c r="Z208" t="s">
        <v>2381</v>
      </c>
      <c r="AA208">
        <v>5256</v>
      </c>
      <c r="AB208" t="s">
        <v>156</v>
      </c>
      <c r="AC208" t="s">
        <v>487</v>
      </c>
      <c r="AD208" t="s">
        <v>91</v>
      </c>
      <c r="AE208" t="s">
        <v>488</v>
      </c>
      <c r="AF208">
        <v>5701</v>
      </c>
      <c r="AG208" t="s">
        <v>68</v>
      </c>
      <c r="AH208" t="s">
        <v>156</v>
      </c>
      <c r="AI208" t="s">
        <v>2382</v>
      </c>
      <c r="AJ208" t="s">
        <v>68</v>
      </c>
      <c r="AK208" t="s">
        <v>70</v>
      </c>
    </row>
    <row r="209" spans="1:37" hidden="1">
      <c r="A209">
        <v>1</v>
      </c>
      <c r="B209" t="s">
        <v>51</v>
      </c>
      <c r="C209" t="s">
        <v>2383</v>
      </c>
      <c r="D209" t="s">
        <v>2384</v>
      </c>
      <c r="E209" t="s">
        <v>19</v>
      </c>
      <c r="F209" t="s">
        <v>2385</v>
      </c>
      <c r="G209" t="s">
        <v>2386</v>
      </c>
      <c r="H209" t="s">
        <v>56</v>
      </c>
      <c r="I209" t="s">
        <v>57</v>
      </c>
      <c r="J209" t="s">
        <v>1050</v>
      </c>
      <c r="K209" t="s">
        <v>2387</v>
      </c>
      <c r="L209" t="s">
        <v>60</v>
      </c>
      <c r="M209" t="s">
        <v>60</v>
      </c>
      <c r="N209" t="s">
        <v>19</v>
      </c>
      <c r="P209" t="s">
        <v>61</v>
      </c>
      <c r="Q209" t="s">
        <v>62</v>
      </c>
      <c r="R209" t="s">
        <v>60</v>
      </c>
      <c r="S209" t="s">
        <v>60</v>
      </c>
      <c r="T209">
        <v>43558.673263888901</v>
      </c>
      <c r="U209">
        <v>43496</v>
      </c>
      <c r="V209">
        <v>43553</v>
      </c>
      <c r="W209">
        <v>44012</v>
      </c>
      <c r="X209">
        <v>140000</v>
      </c>
      <c r="Y209" t="s">
        <v>2388</v>
      </c>
      <c r="Z209" t="s">
        <v>2389</v>
      </c>
      <c r="AA209">
        <v>7325</v>
      </c>
      <c r="AB209" t="s">
        <v>826</v>
      </c>
      <c r="AC209" t="s">
        <v>2201</v>
      </c>
      <c r="AD209" t="s">
        <v>66</v>
      </c>
      <c r="AE209" t="s">
        <v>2202</v>
      </c>
      <c r="AF209">
        <v>3047</v>
      </c>
      <c r="AG209" t="s">
        <v>68</v>
      </c>
      <c r="AH209" t="s">
        <v>826</v>
      </c>
      <c r="AI209" t="s">
        <v>2390</v>
      </c>
      <c r="AJ209" t="s">
        <v>68</v>
      </c>
      <c r="AK209" t="s">
        <v>70</v>
      </c>
    </row>
    <row r="210" spans="1:37" hidden="1">
      <c r="A210">
        <v>1</v>
      </c>
      <c r="B210" t="s">
        <v>51</v>
      </c>
      <c r="C210" t="s">
        <v>2391</v>
      </c>
      <c r="D210" t="s">
        <v>2392</v>
      </c>
      <c r="E210" t="s">
        <v>19</v>
      </c>
      <c r="F210" t="s">
        <v>2393</v>
      </c>
      <c r="G210" t="s">
        <v>2394</v>
      </c>
      <c r="H210" t="s">
        <v>56</v>
      </c>
      <c r="I210" t="s">
        <v>57</v>
      </c>
      <c r="J210" t="s">
        <v>1050</v>
      </c>
      <c r="K210" t="s">
        <v>1076</v>
      </c>
      <c r="L210" t="s">
        <v>60</v>
      </c>
      <c r="M210" t="s">
        <v>60</v>
      </c>
      <c r="N210" t="s">
        <v>19</v>
      </c>
      <c r="P210" t="s">
        <v>61</v>
      </c>
      <c r="Q210" t="s">
        <v>62</v>
      </c>
      <c r="R210" t="s">
        <v>60</v>
      </c>
      <c r="S210" t="s">
        <v>60</v>
      </c>
      <c r="T210">
        <v>43558.673287037003</v>
      </c>
      <c r="U210">
        <v>43496</v>
      </c>
      <c r="V210">
        <v>43553</v>
      </c>
      <c r="W210">
        <v>44012</v>
      </c>
      <c r="X210">
        <v>400000</v>
      </c>
      <c r="Y210" t="s">
        <v>2395</v>
      </c>
      <c r="Z210" t="s">
        <v>2396</v>
      </c>
      <c r="AA210">
        <v>6714</v>
      </c>
      <c r="AB210" t="s">
        <v>139</v>
      </c>
      <c r="AC210" t="s">
        <v>131</v>
      </c>
      <c r="AD210" t="s">
        <v>91</v>
      </c>
      <c r="AE210" t="s">
        <v>132</v>
      </c>
      <c r="AF210">
        <v>12134</v>
      </c>
      <c r="AG210" t="s">
        <v>68</v>
      </c>
      <c r="AH210" t="s">
        <v>139</v>
      </c>
      <c r="AI210" t="s">
        <v>2397</v>
      </c>
      <c r="AJ210" t="s">
        <v>68</v>
      </c>
      <c r="AK210" t="s">
        <v>70</v>
      </c>
    </row>
    <row r="211" spans="1:37" hidden="1">
      <c r="A211">
        <v>1</v>
      </c>
      <c r="B211" t="s">
        <v>51</v>
      </c>
      <c r="C211" t="s">
        <v>2398</v>
      </c>
      <c r="D211" t="s">
        <v>2399</v>
      </c>
      <c r="E211" t="s">
        <v>19</v>
      </c>
      <c r="F211" t="s">
        <v>233</v>
      </c>
      <c r="G211" t="s">
        <v>234</v>
      </c>
      <c r="H211" t="s">
        <v>56</v>
      </c>
      <c r="I211" t="s">
        <v>57</v>
      </c>
      <c r="J211" t="s">
        <v>1050</v>
      </c>
      <c r="K211" t="s">
        <v>2400</v>
      </c>
      <c r="L211" t="s">
        <v>60</v>
      </c>
      <c r="M211" t="s">
        <v>60</v>
      </c>
      <c r="N211" t="s">
        <v>19</v>
      </c>
      <c r="P211" t="s">
        <v>61</v>
      </c>
      <c r="Q211" t="s">
        <v>62</v>
      </c>
      <c r="R211" t="s">
        <v>60</v>
      </c>
      <c r="S211" t="s">
        <v>60</v>
      </c>
      <c r="T211">
        <v>43558.673298611102</v>
      </c>
      <c r="U211">
        <v>43496</v>
      </c>
      <c r="V211">
        <v>43551</v>
      </c>
      <c r="W211">
        <v>44012</v>
      </c>
      <c r="X211">
        <v>200000</v>
      </c>
      <c r="Y211" t="s">
        <v>235</v>
      </c>
      <c r="Z211" t="s">
        <v>2401</v>
      </c>
      <c r="AA211">
        <v>2800</v>
      </c>
      <c r="AB211" t="s">
        <v>79</v>
      </c>
      <c r="AC211" t="s">
        <v>2402</v>
      </c>
      <c r="AD211" t="s">
        <v>66</v>
      </c>
      <c r="AE211" t="s">
        <v>2403</v>
      </c>
      <c r="AF211">
        <v>15076</v>
      </c>
      <c r="AG211" t="s">
        <v>68</v>
      </c>
      <c r="AH211" t="s">
        <v>79</v>
      </c>
      <c r="AI211" t="s">
        <v>236</v>
      </c>
      <c r="AJ211" t="s">
        <v>68</v>
      </c>
      <c r="AK211" t="s">
        <v>70</v>
      </c>
    </row>
    <row r="212" spans="1:37" hidden="1">
      <c r="A212">
        <v>1</v>
      </c>
      <c r="B212" t="s">
        <v>51</v>
      </c>
      <c r="C212" t="s">
        <v>2404</v>
      </c>
      <c r="D212" t="s">
        <v>2405</v>
      </c>
      <c r="E212" t="s">
        <v>19</v>
      </c>
      <c r="F212" t="s">
        <v>2406</v>
      </c>
      <c r="G212" t="s">
        <v>2407</v>
      </c>
      <c r="H212" t="s">
        <v>56</v>
      </c>
      <c r="I212" t="s">
        <v>57</v>
      </c>
      <c r="J212" t="s">
        <v>1012</v>
      </c>
      <c r="K212" t="s">
        <v>2408</v>
      </c>
      <c r="L212" t="s">
        <v>60</v>
      </c>
      <c r="M212" t="s">
        <v>60</v>
      </c>
      <c r="N212" t="s">
        <v>19</v>
      </c>
      <c r="P212" t="s">
        <v>61</v>
      </c>
      <c r="Q212" t="s">
        <v>62</v>
      </c>
      <c r="R212" t="s">
        <v>60</v>
      </c>
      <c r="S212" t="s">
        <v>60</v>
      </c>
      <c r="T212">
        <v>43543.843726851897</v>
      </c>
      <c r="U212">
        <v>43496</v>
      </c>
      <c r="V212">
        <v>43539</v>
      </c>
      <c r="W212">
        <v>44012</v>
      </c>
      <c r="X212">
        <v>24477.200000000001</v>
      </c>
      <c r="Y212" t="s">
        <v>2409</v>
      </c>
      <c r="Z212" t="s">
        <v>2409</v>
      </c>
      <c r="AA212">
        <v>4216</v>
      </c>
      <c r="AB212" t="s">
        <v>99</v>
      </c>
      <c r="AC212" t="s">
        <v>1054</v>
      </c>
      <c r="AD212" t="s">
        <v>1055</v>
      </c>
      <c r="AE212" t="s">
        <v>1056</v>
      </c>
      <c r="AF212">
        <v>40640</v>
      </c>
      <c r="AG212" t="s">
        <v>68</v>
      </c>
      <c r="AH212" t="s">
        <v>99</v>
      </c>
      <c r="AI212" t="s">
        <v>2410</v>
      </c>
      <c r="AJ212" t="s">
        <v>68</v>
      </c>
      <c r="AK212" t="s">
        <v>70</v>
      </c>
    </row>
    <row r="213" spans="1:37" hidden="1">
      <c r="A213">
        <v>1</v>
      </c>
      <c r="B213" t="s">
        <v>51</v>
      </c>
      <c r="C213" t="s">
        <v>2411</v>
      </c>
      <c r="D213" t="s">
        <v>2412</v>
      </c>
      <c r="E213" t="s">
        <v>19</v>
      </c>
      <c r="F213" t="s">
        <v>1039</v>
      </c>
      <c r="G213" t="s">
        <v>1040</v>
      </c>
      <c r="H213" t="s">
        <v>56</v>
      </c>
      <c r="I213" t="s">
        <v>57</v>
      </c>
      <c r="J213" t="s">
        <v>1012</v>
      </c>
      <c r="K213" t="s">
        <v>2413</v>
      </c>
      <c r="L213" t="s">
        <v>60</v>
      </c>
      <c r="M213" t="s">
        <v>60</v>
      </c>
      <c r="N213" t="s">
        <v>19</v>
      </c>
      <c r="P213" t="s">
        <v>61</v>
      </c>
      <c r="Q213" t="s">
        <v>62</v>
      </c>
      <c r="R213" t="s">
        <v>60</v>
      </c>
      <c r="S213" t="s">
        <v>60</v>
      </c>
      <c r="T213">
        <v>43543.843738425901</v>
      </c>
      <c r="U213">
        <v>43496</v>
      </c>
      <c r="V213">
        <v>43539</v>
      </c>
      <c r="W213">
        <v>44012</v>
      </c>
      <c r="X213">
        <v>8363.2999999999993</v>
      </c>
      <c r="Y213" t="s">
        <v>1042</v>
      </c>
      <c r="Z213" t="s">
        <v>1042</v>
      </c>
      <c r="AA213">
        <v>2127</v>
      </c>
      <c r="AB213" t="s">
        <v>79</v>
      </c>
      <c r="AC213" t="s">
        <v>2127</v>
      </c>
      <c r="AD213" t="s">
        <v>91</v>
      </c>
      <c r="AE213" t="s">
        <v>2128</v>
      </c>
      <c r="AF213">
        <v>39765</v>
      </c>
      <c r="AG213" t="s">
        <v>68</v>
      </c>
      <c r="AH213" t="s">
        <v>79</v>
      </c>
      <c r="AI213" t="s">
        <v>2414</v>
      </c>
      <c r="AJ213" t="s">
        <v>68</v>
      </c>
      <c r="AK213" t="s">
        <v>70</v>
      </c>
    </row>
    <row r="214" spans="1:37" hidden="1">
      <c r="A214">
        <v>1</v>
      </c>
      <c r="B214" t="s">
        <v>51</v>
      </c>
      <c r="C214" t="s">
        <v>2415</v>
      </c>
      <c r="D214" t="s">
        <v>2416</v>
      </c>
      <c r="E214" t="s">
        <v>19</v>
      </c>
      <c r="F214" t="s">
        <v>1039</v>
      </c>
      <c r="G214" t="s">
        <v>1040</v>
      </c>
      <c r="H214" t="s">
        <v>56</v>
      </c>
      <c r="I214" t="s">
        <v>57</v>
      </c>
      <c r="J214" t="s">
        <v>1012</v>
      </c>
      <c r="K214" t="s">
        <v>2417</v>
      </c>
      <c r="L214" t="s">
        <v>60</v>
      </c>
      <c r="M214" t="s">
        <v>60</v>
      </c>
      <c r="N214" t="s">
        <v>19</v>
      </c>
      <c r="P214" t="s">
        <v>61</v>
      </c>
      <c r="Q214" t="s">
        <v>62</v>
      </c>
      <c r="R214" t="s">
        <v>60</v>
      </c>
      <c r="S214" t="s">
        <v>60</v>
      </c>
      <c r="T214">
        <v>43543.84375</v>
      </c>
      <c r="U214">
        <v>43496</v>
      </c>
      <c r="V214">
        <v>43539</v>
      </c>
      <c r="W214">
        <v>44012</v>
      </c>
      <c r="X214">
        <v>8968.2999999999993</v>
      </c>
      <c r="Y214" t="s">
        <v>1042</v>
      </c>
      <c r="Z214" t="s">
        <v>1042</v>
      </c>
      <c r="AA214">
        <v>2127</v>
      </c>
      <c r="AB214" t="s">
        <v>79</v>
      </c>
      <c r="AC214" t="s">
        <v>2418</v>
      </c>
      <c r="AD214" t="s">
        <v>91</v>
      </c>
      <c r="AE214" t="s">
        <v>2419</v>
      </c>
      <c r="AF214">
        <v>22547</v>
      </c>
      <c r="AG214" t="s">
        <v>68</v>
      </c>
      <c r="AH214" t="s">
        <v>79</v>
      </c>
      <c r="AI214" t="s">
        <v>205</v>
      </c>
      <c r="AJ214" t="s">
        <v>68</v>
      </c>
      <c r="AK214" t="s">
        <v>70</v>
      </c>
    </row>
    <row r="215" spans="1:37" hidden="1">
      <c r="A215">
        <v>1</v>
      </c>
      <c r="B215" t="s">
        <v>51</v>
      </c>
      <c r="C215" t="s">
        <v>2420</v>
      </c>
      <c r="D215" t="s">
        <v>2421</v>
      </c>
      <c r="E215" t="s">
        <v>19</v>
      </c>
      <c r="F215" t="s">
        <v>740</v>
      </c>
      <c r="G215" t="s">
        <v>741</v>
      </c>
      <c r="H215" t="s">
        <v>56</v>
      </c>
      <c r="I215" t="s">
        <v>57</v>
      </c>
      <c r="J215" t="s">
        <v>1012</v>
      </c>
      <c r="K215" t="s">
        <v>2422</v>
      </c>
      <c r="L215" t="s">
        <v>60</v>
      </c>
      <c r="M215" t="s">
        <v>60</v>
      </c>
      <c r="N215" t="s">
        <v>19</v>
      </c>
      <c r="P215" t="s">
        <v>61</v>
      </c>
      <c r="Q215" t="s">
        <v>62</v>
      </c>
      <c r="R215" t="s">
        <v>60</v>
      </c>
      <c r="S215" t="s">
        <v>60</v>
      </c>
      <c r="T215">
        <v>43543.843761574099</v>
      </c>
      <c r="U215">
        <v>43496</v>
      </c>
      <c r="V215">
        <v>43538</v>
      </c>
      <c r="W215">
        <v>44012</v>
      </c>
      <c r="X215">
        <v>11567.6</v>
      </c>
      <c r="Y215" t="s">
        <v>494</v>
      </c>
      <c r="Z215" t="s">
        <v>494</v>
      </c>
      <c r="AA215">
        <v>850</v>
      </c>
      <c r="AB215" t="s">
        <v>219</v>
      </c>
      <c r="AC215" t="s">
        <v>1390</v>
      </c>
      <c r="AD215" t="s">
        <v>66</v>
      </c>
      <c r="AE215" t="s">
        <v>1391</v>
      </c>
      <c r="AF215">
        <v>10934</v>
      </c>
      <c r="AG215" t="s">
        <v>68</v>
      </c>
      <c r="AH215" t="s">
        <v>219</v>
      </c>
      <c r="AI215" t="s">
        <v>495</v>
      </c>
      <c r="AJ215" t="s">
        <v>68</v>
      </c>
      <c r="AK215" t="s">
        <v>70</v>
      </c>
    </row>
    <row r="216" spans="1:37" hidden="1">
      <c r="A216">
        <v>1</v>
      </c>
      <c r="B216" t="s">
        <v>51</v>
      </c>
      <c r="C216" t="s">
        <v>2423</v>
      </c>
      <c r="D216" t="s">
        <v>2424</v>
      </c>
      <c r="E216" t="s">
        <v>19</v>
      </c>
      <c r="F216" t="s">
        <v>740</v>
      </c>
      <c r="G216" t="s">
        <v>741</v>
      </c>
      <c r="H216" t="s">
        <v>56</v>
      </c>
      <c r="I216" t="s">
        <v>57</v>
      </c>
      <c r="J216" t="s">
        <v>1012</v>
      </c>
      <c r="K216" t="s">
        <v>2425</v>
      </c>
      <c r="L216" t="s">
        <v>60</v>
      </c>
      <c r="M216" t="s">
        <v>60</v>
      </c>
      <c r="N216" t="s">
        <v>19</v>
      </c>
      <c r="P216" t="s">
        <v>61</v>
      </c>
      <c r="Q216" t="s">
        <v>62</v>
      </c>
      <c r="R216" t="s">
        <v>60</v>
      </c>
      <c r="S216" t="s">
        <v>60</v>
      </c>
      <c r="T216">
        <v>43543.843773148103</v>
      </c>
      <c r="U216">
        <v>43496</v>
      </c>
      <c r="V216">
        <v>43538</v>
      </c>
      <c r="W216">
        <v>44012</v>
      </c>
      <c r="X216">
        <v>14047</v>
      </c>
      <c r="Y216" t="s">
        <v>494</v>
      </c>
      <c r="Z216" t="s">
        <v>494</v>
      </c>
      <c r="AA216">
        <v>850</v>
      </c>
      <c r="AB216" t="s">
        <v>219</v>
      </c>
      <c r="AC216" t="s">
        <v>220</v>
      </c>
      <c r="AD216" t="s">
        <v>91</v>
      </c>
      <c r="AE216" t="s">
        <v>221</v>
      </c>
      <c r="AF216">
        <v>5292</v>
      </c>
      <c r="AG216" t="s">
        <v>68</v>
      </c>
      <c r="AH216" t="s">
        <v>219</v>
      </c>
      <c r="AI216" t="s">
        <v>495</v>
      </c>
      <c r="AJ216" t="s">
        <v>68</v>
      </c>
      <c r="AK216" t="s">
        <v>70</v>
      </c>
    </row>
    <row r="217" spans="1:37" hidden="1">
      <c r="A217">
        <v>1</v>
      </c>
      <c r="B217" t="s">
        <v>51</v>
      </c>
      <c r="C217" t="s">
        <v>2426</v>
      </c>
      <c r="D217" t="s">
        <v>2427</v>
      </c>
      <c r="E217" t="s">
        <v>19</v>
      </c>
      <c r="F217" t="s">
        <v>2428</v>
      </c>
      <c r="G217" t="s">
        <v>2429</v>
      </c>
      <c r="H217" t="s">
        <v>56</v>
      </c>
      <c r="I217" t="s">
        <v>57</v>
      </c>
      <c r="J217" t="s">
        <v>2430</v>
      </c>
      <c r="K217" t="s">
        <v>2431</v>
      </c>
      <c r="L217" t="s">
        <v>60</v>
      </c>
      <c r="M217" t="s">
        <v>60</v>
      </c>
      <c r="N217" t="s">
        <v>19</v>
      </c>
      <c r="P217" t="s">
        <v>61</v>
      </c>
      <c r="Q217" t="s">
        <v>62</v>
      </c>
      <c r="R217" t="s">
        <v>60</v>
      </c>
      <c r="S217" t="s">
        <v>60</v>
      </c>
      <c r="T217">
        <v>43543.843784722201</v>
      </c>
      <c r="U217">
        <v>43496</v>
      </c>
      <c r="V217">
        <v>43537</v>
      </c>
      <c r="W217">
        <v>44012</v>
      </c>
      <c r="X217">
        <v>17000</v>
      </c>
      <c r="Y217" t="s">
        <v>2432</v>
      </c>
      <c r="Z217" t="s">
        <v>2432</v>
      </c>
      <c r="AA217">
        <v>6532</v>
      </c>
      <c r="AB217" t="s">
        <v>139</v>
      </c>
      <c r="AC217" t="e">
        <f>VLOOKUP(AA217,[1]Sheet1!$C$11:'[1]Sheet1'!$I$17787,2,0)</f>
        <v>#REF!</v>
      </c>
      <c r="AD217" t="e">
        <f>VLOOKUP(AA217,[1]Sheet1!$C$11:'[1]Sheet1'!$I$17787,5,0)</f>
        <v>#REF!</v>
      </c>
      <c r="AE217" t="e">
        <f>VLOOKUP(AA217,[1]Sheet1!$C$11:'[1]Sheet1'!$I$17787,6,0)</f>
        <v>#REF!</v>
      </c>
      <c r="AF217" t="e">
        <f>VLOOKUP(AA217,[1]Sheet1!$C$11:'[1]Sheet1'!$I$17787,7,0)</f>
        <v>#REF!</v>
      </c>
      <c r="AG217" t="s">
        <v>68</v>
      </c>
      <c r="AH217" t="s">
        <v>139</v>
      </c>
      <c r="AI217" t="s">
        <v>749</v>
      </c>
      <c r="AJ217" t="s">
        <v>68</v>
      </c>
      <c r="AK217" t="s">
        <v>70</v>
      </c>
    </row>
    <row r="218" spans="1:37" hidden="1">
      <c r="A218">
        <v>1</v>
      </c>
      <c r="B218" t="s">
        <v>51</v>
      </c>
      <c r="C218" t="s">
        <v>2433</v>
      </c>
      <c r="D218" t="s">
        <v>2434</v>
      </c>
      <c r="E218" t="s">
        <v>19</v>
      </c>
      <c r="F218" t="s">
        <v>1741</v>
      </c>
      <c r="G218" t="s">
        <v>1742</v>
      </c>
      <c r="H218" t="s">
        <v>56</v>
      </c>
      <c r="I218" t="s">
        <v>57</v>
      </c>
      <c r="J218" t="s">
        <v>1012</v>
      </c>
      <c r="K218" t="s">
        <v>2435</v>
      </c>
      <c r="L218" t="s">
        <v>60</v>
      </c>
      <c r="M218" t="s">
        <v>60</v>
      </c>
      <c r="N218" t="s">
        <v>19</v>
      </c>
      <c r="P218" t="s">
        <v>61</v>
      </c>
      <c r="Q218" t="s">
        <v>62</v>
      </c>
      <c r="R218" t="s">
        <v>60</v>
      </c>
      <c r="S218" t="s">
        <v>60</v>
      </c>
      <c r="T218">
        <v>43543.843807870398</v>
      </c>
      <c r="U218">
        <v>43496</v>
      </c>
      <c r="V218">
        <v>43537</v>
      </c>
      <c r="W218">
        <v>44012</v>
      </c>
      <c r="X218">
        <v>6930</v>
      </c>
      <c r="Y218" t="s">
        <v>1744</v>
      </c>
      <c r="Z218" t="s">
        <v>1744</v>
      </c>
      <c r="AA218">
        <v>4170</v>
      </c>
      <c r="AB218" t="s">
        <v>99</v>
      </c>
      <c r="AC218" t="s">
        <v>419</v>
      </c>
      <c r="AD218" t="s">
        <v>420</v>
      </c>
      <c r="AE218" t="s">
        <v>421</v>
      </c>
      <c r="AF218">
        <v>24514</v>
      </c>
      <c r="AG218" t="s">
        <v>68</v>
      </c>
      <c r="AH218" t="s">
        <v>99</v>
      </c>
      <c r="AI218" t="s">
        <v>2436</v>
      </c>
      <c r="AJ218" t="s">
        <v>68</v>
      </c>
      <c r="AK218" t="s">
        <v>70</v>
      </c>
    </row>
    <row r="219" spans="1:37" hidden="1">
      <c r="A219">
        <v>1</v>
      </c>
      <c r="B219" t="s">
        <v>51</v>
      </c>
      <c r="C219" t="s">
        <v>2437</v>
      </c>
      <c r="D219" t="s">
        <v>2438</v>
      </c>
      <c r="E219" t="s">
        <v>19</v>
      </c>
      <c r="F219" t="s">
        <v>2439</v>
      </c>
      <c r="G219" t="s">
        <v>2440</v>
      </c>
      <c r="H219" t="s">
        <v>56</v>
      </c>
      <c r="I219" t="s">
        <v>57</v>
      </c>
      <c r="J219" t="s">
        <v>1050</v>
      </c>
      <c r="K219" t="s">
        <v>2441</v>
      </c>
      <c r="L219" t="s">
        <v>60</v>
      </c>
      <c r="M219" t="s">
        <v>60</v>
      </c>
      <c r="N219" t="s">
        <v>19</v>
      </c>
      <c r="P219" t="s">
        <v>61</v>
      </c>
      <c r="Q219" t="s">
        <v>62</v>
      </c>
      <c r="R219" t="s">
        <v>60</v>
      </c>
      <c r="S219" t="s">
        <v>60</v>
      </c>
      <c r="T219">
        <v>43543.843819444402</v>
      </c>
      <c r="U219">
        <v>43496</v>
      </c>
      <c r="V219">
        <v>43538</v>
      </c>
      <c r="W219">
        <v>44012</v>
      </c>
      <c r="X219">
        <v>99948</v>
      </c>
      <c r="Y219" t="s">
        <v>2442</v>
      </c>
      <c r="Z219" t="s">
        <v>2443</v>
      </c>
      <c r="AA219">
        <v>7017</v>
      </c>
      <c r="AB219" t="s">
        <v>826</v>
      </c>
      <c r="AC219" t="s">
        <v>403</v>
      </c>
      <c r="AD219" t="s">
        <v>66</v>
      </c>
      <c r="AE219" t="s">
        <v>404</v>
      </c>
      <c r="AF219">
        <v>40036</v>
      </c>
      <c r="AG219" t="s">
        <v>68</v>
      </c>
      <c r="AH219" t="s">
        <v>826</v>
      </c>
      <c r="AI219" t="s">
        <v>2192</v>
      </c>
      <c r="AJ219" t="s">
        <v>68</v>
      </c>
      <c r="AK219" t="s">
        <v>70</v>
      </c>
    </row>
    <row r="220" spans="1:37" hidden="1">
      <c r="A220">
        <v>1</v>
      </c>
      <c r="B220" t="s">
        <v>51</v>
      </c>
      <c r="C220" t="s">
        <v>2444</v>
      </c>
      <c r="D220" t="s">
        <v>2445</v>
      </c>
      <c r="E220" t="s">
        <v>19</v>
      </c>
      <c r="F220" t="s">
        <v>2446</v>
      </c>
      <c r="G220" t="s">
        <v>2447</v>
      </c>
      <c r="H220" t="s">
        <v>56</v>
      </c>
      <c r="I220" t="s">
        <v>57</v>
      </c>
      <c r="J220" t="s">
        <v>1012</v>
      </c>
      <c r="K220" t="s">
        <v>2448</v>
      </c>
      <c r="L220" t="s">
        <v>60</v>
      </c>
      <c r="M220" t="s">
        <v>60</v>
      </c>
      <c r="N220" t="s">
        <v>19</v>
      </c>
      <c r="P220" t="s">
        <v>61</v>
      </c>
      <c r="Q220" t="s">
        <v>62</v>
      </c>
      <c r="R220" t="s">
        <v>60</v>
      </c>
      <c r="S220" t="s">
        <v>60</v>
      </c>
      <c r="T220">
        <v>43543.843831018501</v>
      </c>
      <c r="U220">
        <v>43496</v>
      </c>
      <c r="V220">
        <v>43538</v>
      </c>
      <c r="W220">
        <v>44012</v>
      </c>
      <c r="X220">
        <v>47000</v>
      </c>
      <c r="Y220" t="s">
        <v>2449</v>
      </c>
      <c r="Z220" t="s">
        <v>2449</v>
      </c>
      <c r="AA220">
        <v>5271</v>
      </c>
      <c r="AB220" t="s">
        <v>156</v>
      </c>
      <c r="AC220" t="s">
        <v>419</v>
      </c>
      <c r="AD220" t="s">
        <v>420</v>
      </c>
      <c r="AE220" t="s">
        <v>421</v>
      </c>
      <c r="AF220">
        <v>24514</v>
      </c>
      <c r="AG220" t="s">
        <v>68</v>
      </c>
      <c r="AH220" t="s">
        <v>156</v>
      </c>
      <c r="AI220" t="s">
        <v>2450</v>
      </c>
      <c r="AJ220" t="s">
        <v>68</v>
      </c>
      <c r="AK220" t="s">
        <v>70</v>
      </c>
    </row>
    <row r="221" spans="1:37" hidden="1">
      <c r="A221">
        <v>1</v>
      </c>
      <c r="B221" t="s">
        <v>51</v>
      </c>
      <c r="C221" t="s">
        <v>2451</v>
      </c>
      <c r="D221" t="s">
        <v>2452</v>
      </c>
      <c r="E221" t="s">
        <v>19</v>
      </c>
      <c r="F221" t="s">
        <v>484</v>
      </c>
      <c r="G221" t="s">
        <v>485</v>
      </c>
      <c r="H221" t="s">
        <v>56</v>
      </c>
      <c r="I221" t="s">
        <v>57</v>
      </c>
      <c r="J221" t="s">
        <v>1012</v>
      </c>
      <c r="K221" t="s">
        <v>2453</v>
      </c>
      <c r="L221" t="s">
        <v>60</v>
      </c>
      <c r="M221" t="s">
        <v>60</v>
      </c>
      <c r="N221" t="s">
        <v>19</v>
      </c>
      <c r="P221" t="s">
        <v>61</v>
      </c>
      <c r="Q221" t="s">
        <v>62</v>
      </c>
      <c r="R221" t="s">
        <v>60</v>
      </c>
      <c r="S221" t="s">
        <v>60</v>
      </c>
      <c r="T221">
        <v>43543.8438425926</v>
      </c>
      <c r="U221">
        <v>43496</v>
      </c>
      <c r="V221">
        <v>43538</v>
      </c>
      <c r="W221">
        <v>44012</v>
      </c>
      <c r="X221">
        <v>4981.8999999999996</v>
      </c>
      <c r="Y221" t="s">
        <v>1786</v>
      </c>
      <c r="Z221" t="s">
        <v>1786</v>
      </c>
      <c r="AA221">
        <v>4101</v>
      </c>
      <c r="AB221" t="s">
        <v>99</v>
      </c>
      <c r="AC221" t="s">
        <v>512</v>
      </c>
      <c r="AD221" t="s">
        <v>91</v>
      </c>
      <c r="AE221" t="s">
        <v>513</v>
      </c>
      <c r="AF221">
        <v>26338</v>
      </c>
      <c r="AG221" t="s">
        <v>68</v>
      </c>
      <c r="AH221" t="s">
        <v>99</v>
      </c>
      <c r="AI221" t="s">
        <v>2454</v>
      </c>
      <c r="AJ221" t="s">
        <v>68</v>
      </c>
      <c r="AK221" t="s">
        <v>70</v>
      </c>
    </row>
    <row r="222" spans="1:37" hidden="1">
      <c r="A222">
        <v>1</v>
      </c>
      <c r="B222" t="s">
        <v>51</v>
      </c>
      <c r="C222" t="s">
        <v>2455</v>
      </c>
      <c r="D222" t="s">
        <v>2456</v>
      </c>
      <c r="E222" t="s">
        <v>19</v>
      </c>
      <c r="F222" t="s">
        <v>2457</v>
      </c>
      <c r="G222" t="s">
        <v>2458</v>
      </c>
      <c r="H222" t="s">
        <v>56</v>
      </c>
      <c r="I222" t="s">
        <v>57</v>
      </c>
      <c r="J222" t="s">
        <v>2459</v>
      </c>
      <c r="K222" t="s">
        <v>2460</v>
      </c>
      <c r="L222" t="s">
        <v>60</v>
      </c>
      <c r="M222" t="s">
        <v>60</v>
      </c>
      <c r="N222" t="s">
        <v>19</v>
      </c>
      <c r="P222" t="s">
        <v>61</v>
      </c>
      <c r="Q222" t="s">
        <v>62</v>
      </c>
      <c r="R222" t="s">
        <v>60</v>
      </c>
      <c r="S222" t="s">
        <v>60</v>
      </c>
      <c r="T222">
        <v>43543.843854166698</v>
      </c>
      <c r="U222">
        <v>43496</v>
      </c>
      <c r="V222">
        <v>43538</v>
      </c>
      <c r="W222">
        <v>44012</v>
      </c>
      <c r="X222">
        <v>95000</v>
      </c>
      <c r="Y222" t="s">
        <v>2461</v>
      </c>
      <c r="Z222" t="s">
        <v>2462</v>
      </c>
      <c r="AA222">
        <v>5540</v>
      </c>
      <c r="AB222" t="s">
        <v>156</v>
      </c>
      <c r="AC222" t="s">
        <v>644</v>
      </c>
      <c r="AD222" t="s">
        <v>91</v>
      </c>
      <c r="AE222" t="s">
        <v>645</v>
      </c>
      <c r="AF222">
        <v>29519</v>
      </c>
      <c r="AG222" t="s">
        <v>68</v>
      </c>
      <c r="AH222" t="s">
        <v>156</v>
      </c>
      <c r="AI222" t="s">
        <v>2463</v>
      </c>
      <c r="AJ222" t="s">
        <v>68</v>
      </c>
      <c r="AK222" t="s">
        <v>70</v>
      </c>
    </row>
    <row r="223" spans="1:37" hidden="1">
      <c r="A223">
        <v>1</v>
      </c>
      <c r="B223" t="s">
        <v>51</v>
      </c>
      <c r="C223" t="s">
        <v>2464</v>
      </c>
      <c r="D223" t="s">
        <v>2465</v>
      </c>
      <c r="E223" t="s">
        <v>19</v>
      </c>
      <c r="F223" t="s">
        <v>2466</v>
      </c>
      <c r="G223" t="s">
        <v>2467</v>
      </c>
      <c r="H223" t="s">
        <v>56</v>
      </c>
      <c r="I223" t="s">
        <v>57</v>
      </c>
      <c r="J223" t="s">
        <v>1012</v>
      </c>
      <c r="K223" t="s">
        <v>2468</v>
      </c>
      <c r="L223" t="s">
        <v>60</v>
      </c>
      <c r="M223" t="s">
        <v>60</v>
      </c>
      <c r="N223" t="s">
        <v>19</v>
      </c>
      <c r="P223" t="s">
        <v>61</v>
      </c>
      <c r="Q223" t="s">
        <v>62</v>
      </c>
      <c r="R223" t="s">
        <v>60</v>
      </c>
      <c r="S223" t="s">
        <v>60</v>
      </c>
      <c r="T223">
        <v>43543.843865740702</v>
      </c>
      <c r="U223">
        <v>43496</v>
      </c>
      <c r="V223">
        <v>43538</v>
      </c>
      <c r="W223">
        <v>44012</v>
      </c>
      <c r="X223">
        <v>1738</v>
      </c>
      <c r="Y223" t="s">
        <v>2469</v>
      </c>
      <c r="Z223" t="s">
        <v>2469</v>
      </c>
      <c r="AA223">
        <v>3008</v>
      </c>
      <c r="AB223" t="s">
        <v>64</v>
      </c>
      <c r="AC223" t="s">
        <v>171</v>
      </c>
      <c r="AD223" t="s">
        <v>101</v>
      </c>
      <c r="AE223" t="s">
        <v>172</v>
      </c>
      <c r="AF223">
        <v>21983</v>
      </c>
      <c r="AG223" t="s">
        <v>68</v>
      </c>
      <c r="AH223" t="s">
        <v>64</v>
      </c>
      <c r="AI223" t="s">
        <v>2470</v>
      </c>
      <c r="AJ223" t="s">
        <v>68</v>
      </c>
      <c r="AK223" t="s">
        <v>70</v>
      </c>
    </row>
    <row r="224" spans="1:37" hidden="1">
      <c r="A224">
        <v>1</v>
      </c>
      <c r="B224" t="s">
        <v>51</v>
      </c>
      <c r="C224" t="s">
        <v>2471</v>
      </c>
      <c r="D224" t="s">
        <v>2472</v>
      </c>
      <c r="E224" t="s">
        <v>19</v>
      </c>
      <c r="F224" t="s">
        <v>2473</v>
      </c>
      <c r="G224" t="s">
        <v>2474</v>
      </c>
      <c r="H224" t="s">
        <v>56</v>
      </c>
      <c r="I224" t="s">
        <v>57</v>
      </c>
      <c r="J224" t="s">
        <v>1012</v>
      </c>
      <c r="K224" t="s">
        <v>2475</v>
      </c>
      <c r="L224" t="s">
        <v>60</v>
      </c>
      <c r="M224" t="s">
        <v>60</v>
      </c>
      <c r="N224" t="s">
        <v>19</v>
      </c>
      <c r="P224" t="s">
        <v>61</v>
      </c>
      <c r="Q224" t="s">
        <v>62</v>
      </c>
      <c r="R224" t="s">
        <v>60</v>
      </c>
      <c r="S224" t="s">
        <v>60</v>
      </c>
      <c r="T224">
        <v>43543.843877314801</v>
      </c>
      <c r="U224">
        <v>43496</v>
      </c>
      <c r="V224">
        <v>43537</v>
      </c>
      <c r="W224">
        <v>44012</v>
      </c>
      <c r="X224">
        <v>19904.5</v>
      </c>
      <c r="Y224" t="s">
        <v>2476</v>
      </c>
      <c r="Z224" t="s">
        <v>2476</v>
      </c>
      <c r="AA224">
        <v>4224</v>
      </c>
      <c r="AB224" t="s">
        <v>99</v>
      </c>
      <c r="AC224" t="s">
        <v>2477</v>
      </c>
      <c r="AD224" t="s">
        <v>101</v>
      </c>
      <c r="AE224" t="s">
        <v>2478</v>
      </c>
      <c r="AF224">
        <v>20135</v>
      </c>
      <c r="AG224" t="s">
        <v>68</v>
      </c>
      <c r="AH224" t="s">
        <v>99</v>
      </c>
      <c r="AI224" t="s">
        <v>2479</v>
      </c>
      <c r="AJ224" t="s">
        <v>68</v>
      </c>
      <c r="AK224" t="s">
        <v>70</v>
      </c>
    </row>
    <row r="225" spans="1:37" hidden="1">
      <c r="A225">
        <v>1</v>
      </c>
      <c r="B225" t="s">
        <v>51</v>
      </c>
      <c r="C225" t="s">
        <v>2480</v>
      </c>
      <c r="D225" t="s">
        <v>2481</v>
      </c>
      <c r="E225" t="s">
        <v>19</v>
      </c>
      <c r="F225" t="s">
        <v>2482</v>
      </c>
      <c r="G225" t="s">
        <v>2483</v>
      </c>
      <c r="H225" t="s">
        <v>56</v>
      </c>
      <c r="I225" t="s">
        <v>57</v>
      </c>
      <c r="J225" t="s">
        <v>1012</v>
      </c>
      <c r="K225" t="s">
        <v>2484</v>
      </c>
      <c r="L225" t="s">
        <v>60</v>
      </c>
      <c r="M225" t="s">
        <v>60</v>
      </c>
      <c r="N225" t="s">
        <v>19</v>
      </c>
      <c r="P225" t="s">
        <v>61</v>
      </c>
      <c r="Q225" t="s">
        <v>62</v>
      </c>
      <c r="R225" t="s">
        <v>60</v>
      </c>
      <c r="S225" t="s">
        <v>60</v>
      </c>
      <c r="T225">
        <v>43543.8438888889</v>
      </c>
      <c r="U225">
        <v>43496</v>
      </c>
      <c r="V225">
        <v>43539</v>
      </c>
      <c r="W225">
        <v>44012</v>
      </c>
      <c r="X225">
        <v>34540</v>
      </c>
      <c r="Y225" t="s">
        <v>2485</v>
      </c>
      <c r="Z225" t="s">
        <v>2485</v>
      </c>
      <c r="AA225">
        <v>3934</v>
      </c>
      <c r="AB225" t="s">
        <v>64</v>
      </c>
      <c r="AC225" t="s">
        <v>2486</v>
      </c>
      <c r="AD225" t="s">
        <v>91</v>
      </c>
      <c r="AE225" t="s">
        <v>2487</v>
      </c>
      <c r="AF225">
        <v>11825</v>
      </c>
      <c r="AG225" t="s">
        <v>68</v>
      </c>
      <c r="AH225" t="s">
        <v>64</v>
      </c>
      <c r="AI225" t="s">
        <v>2488</v>
      </c>
      <c r="AJ225" t="s">
        <v>68</v>
      </c>
      <c r="AK225" t="s">
        <v>70</v>
      </c>
    </row>
    <row r="226" spans="1:37">
      <c r="A226">
        <v>1</v>
      </c>
      <c r="B226" t="s">
        <v>51</v>
      </c>
      <c r="C226" t="s">
        <v>2489</v>
      </c>
      <c r="D226" t="s">
        <v>2490</v>
      </c>
      <c r="E226" t="s">
        <v>19</v>
      </c>
      <c r="F226" t="s">
        <v>2491</v>
      </c>
      <c r="G226" t="s">
        <v>2492</v>
      </c>
      <c r="H226" t="s">
        <v>56</v>
      </c>
      <c r="I226" t="s">
        <v>57</v>
      </c>
      <c r="J226" t="s">
        <v>1012</v>
      </c>
      <c r="K226" t="s">
        <v>2493</v>
      </c>
      <c r="L226" t="s">
        <v>60</v>
      </c>
      <c r="M226" t="s">
        <v>60</v>
      </c>
      <c r="N226" t="s">
        <v>19</v>
      </c>
      <c r="P226" t="s">
        <v>61</v>
      </c>
      <c r="Q226" t="s">
        <v>62</v>
      </c>
      <c r="R226" t="s">
        <v>60</v>
      </c>
      <c r="S226" t="s">
        <v>60</v>
      </c>
      <c r="T226">
        <v>43543.843900462998</v>
      </c>
      <c r="U226">
        <v>43496</v>
      </c>
      <c r="V226">
        <v>43539</v>
      </c>
      <c r="W226">
        <v>44012</v>
      </c>
      <c r="X226" s="2">
        <v>9499.6</v>
      </c>
      <c r="Y226" t="s">
        <v>2494</v>
      </c>
      <c r="Z226" t="s">
        <v>2494</v>
      </c>
      <c r="AA226">
        <v>4122</v>
      </c>
      <c r="AB226" t="s">
        <v>99</v>
      </c>
      <c r="AC226" t="s">
        <v>203</v>
      </c>
      <c r="AD226" t="s">
        <v>81</v>
      </c>
      <c r="AE226" t="s">
        <v>204</v>
      </c>
      <c r="AF226">
        <v>14336</v>
      </c>
      <c r="AG226" t="s">
        <v>68</v>
      </c>
      <c r="AH226" t="s">
        <v>99</v>
      </c>
      <c r="AI226" t="s">
        <v>2495</v>
      </c>
      <c r="AJ226" t="s">
        <v>68</v>
      </c>
      <c r="AK226" t="s">
        <v>70</v>
      </c>
    </row>
    <row r="227" spans="1:37" hidden="1">
      <c r="A227">
        <v>1</v>
      </c>
      <c r="B227" t="s">
        <v>51</v>
      </c>
      <c r="C227" t="s">
        <v>2496</v>
      </c>
      <c r="D227" t="s">
        <v>2497</v>
      </c>
      <c r="E227" t="s">
        <v>19</v>
      </c>
      <c r="F227" t="s">
        <v>2498</v>
      </c>
      <c r="G227" t="s">
        <v>2499</v>
      </c>
      <c r="H227" t="s">
        <v>56</v>
      </c>
      <c r="I227" t="s">
        <v>57</v>
      </c>
      <c r="J227" t="s">
        <v>1050</v>
      </c>
      <c r="K227" t="s">
        <v>427</v>
      </c>
      <c r="L227" t="s">
        <v>60</v>
      </c>
      <c r="M227" t="s">
        <v>60</v>
      </c>
      <c r="N227" t="s">
        <v>19</v>
      </c>
      <c r="P227" t="s">
        <v>61</v>
      </c>
      <c r="Q227" t="s">
        <v>62</v>
      </c>
      <c r="R227" t="s">
        <v>60</v>
      </c>
      <c r="S227" t="s">
        <v>60</v>
      </c>
      <c r="T227">
        <v>43543.843912037002</v>
      </c>
      <c r="U227">
        <v>43496</v>
      </c>
      <c r="V227">
        <v>43538</v>
      </c>
      <c r="W227">
        <v>44012</v>
      </c>
      <c r="X227">
        <v>7994.8</v>
      </c>
      <c r="Y227" t="s">
        <v>1643</v>
      </c>
      <c r="Z227" t="s">
        <v>2318</v>
      </c>
      <c r="AA227">
        <v>3071</v>
      </c>
      <c r="AB227" t="s">
        <v>64</v>
      </c>
      <c r="AC227" t="s">
        <v>1988</v>
      </c>
      <c r="AD227" t="s">
        <v>91</v>
      </c>
      <c r="AE227" t="s">
        <v>1989</v>
      </c>
      <c r="AF227">
        <v>14257</v>
      </c>
      <c r="AG227" t="s">
        <v>68</v>
      </c>
      <c r="AH227" t="s">
        <v>64</v>
      </c>
      <c r="AI227" t="s">
        <v>2321</v>
      </c>
      <c r="AJ227" t="s">
        <v>68</v>
      </c>
      <c r="AK227" t="s">
        <v>70</v>
      </c>
    </row>
    <row r="228" spans="1:37" hidden="1">
      <c r="A228">
        <v>1</v>
      </c>
      <c r="B228" t="s">
        <v>51</v>
      </c>
      <c r="C228" t="s">
        <v>2500</v>
      </c>
      <c r="D228" t="s">
        <v>2501</v>
      </c>
      <c r="E228" t="s">
        <v>19</v>
      </c>
      <c r="F228" t="s">
        <v>1030</v>
      </c>
      <c r="G228" t="s">
        <v>1031</v>
      </c>
      <c r="H228" t="s">
        <v>56</v>
      </c>
      <c r="I228" t="s">
        <v>57</v>
      </c>
      <c r="J228" t="s">
        <v>1012</v>
      </c>
      <c r="K228" t="s">
        <v>2502</v>
      </c>
      <c r="L228" t="s">
        <v>60</v>
      </c>
      <c r="M228" t="s">
        <v>60</v>
      </c>
      <c r="N228" t="s">
        <v>19</v>
      </c>
      <c r="P228" t="s">
        <v>61</v>
      </c>
      <c r="Q228" t="s">
        <v>62</v>
      </c>
      <c r="R228" t="s">
        <v>60</v>
      </c>
      <c r="S228" t="s">
        <v>60</v>
      </c>
      <c r="T228">
        <v>43543.843935185199</v>
      </c>
      <c r="U228">
        <v>43496</v>
      </c>
      <c r="V228">
        <v>43538</v>
      </c>
      <c r="W228">
        <v>44012</v>
      </c>
      <c r="X228">
        <v>8196.1</v>
      </c>
      <c r="Y228" t="s">
        <v>1033</v>
      </c>
      <c r="Z228" t="s">
        <v>1033</v>
      </c>
      <c r="AA228">
        <v>4031</v>
      </c>
      <c r="AB228" t="s">
        <v>99</v>
      </c>
      <c r="AC228" t="s">
        <v>968</v>
      </c>
      <c r="AD228" t="s">
        <v>66</v>
      </c>
      <c r="AE228" t="s">
        <v>969</v>
      </c>
      <c r="AF228">
        <v>17960</v>
      </c>
      <c r="AG228" t="s">
        <v>68</v>
      </c>
      <c r="AH228" t="s">
        <v>99</v>
      </c>
      <c r="AI228" t="s">
        <v>1036</v>
      </c>
      <c r="AJ228" t="s">
        <v>68</v>
      </c>
      <c r="AK228" t="s">
        <v>70</v>
      </c>
    </row>
    <row r="229" spans="1:37" hidden="1">
      <c r="A229">
        <v>1</v>
      </c>
      <c r="B229" t="s">
        <v>51</v>
      </c>
      <c r="C229" t="s">
        <v>2503</v>
      </c>
      <c r="D229" t="s">
        <v>2504</v>
      </c>
      <c r="E229" t="s">
        <v>19</v>
      </c>
      <c r="F229" t="s">
        <v>2505</v>
      </c>
      <c r="G229" t="s">
        <v>2506</v>
      </c>
      <c r="H229" t="s">
        <v>56</v>
      </c>
      <c r="I229" t="s">
        <v>57</v>
      </c>
      <c r="J229" t="s">
        <v>1012</v>
      </c>
      <c r="K229" t="s">
        <v>2507</v>
      </c>
      <c r="L229" t="s">
        <v>60</v>
      </c>
      <c r="M229" t="s">
        <v>60</v>
      </c>
      <c r="N229" t="s">
        <v>19</v>
      </c>
      <c r="P229" t="s">
        <v>61</v>
      </c>
      <c r="Q229" t="s">
        <v>62</v>
      </c>
      <c r="R229" t="s">
        <v>60</v>
      </c>
      <c r="S229" t="s">
        <v>60</v>
      </c>
      <c r="T229">
        <v>43543.843946759298</v>
      </c>
      <c r="U229">
        <v>43496</v>
      </c>
      <c r="V229">
        <v>43537</v>
      </c>
      <c r="W229">
        <v>44012</v>
      </c>
      <c r="X229">
        <v>7318.3</v>
      </c>
      <c r="Y229" t="s">
        <v>2508</v>
      </c>
      <c r="Z229" t="s">
        <v>2508</v>
      </c>
      <c r="AA229">
        <v>2539</v>
      </c>
      <c r="AB229" t="s">
        <v>79</v>
      </c>
      <c r="AC229" t="s">
        <v>652</v>
      </c>
      <c r="AD229" t="s">
        <v>91</v>
      </c>
      <c r="AE229" t="s">
        <v>653</v>
      </c>
      <c r="AF229">
        <v>28501</v>
      </c>
      <c r="AG229" t="s">
        <v>68</v>
      </c>
      <c r="AH229" t="s">
        <v>79</v>
      </c>
      <c r="AI229" t="s">
        <v>2509</v>
      </c>
      <c r="AJ229" t="s">
        <v>68</v>
      </c>
      <c r="AK229" t="s">
        <v>70</v>
      </c>
    </row>
    <row r="230" spans="1:37" hidden="1">
      <c r="A230">
        <v>1</v>
      </c>
      <c r="B230" t="s">
        <v>51</v>
      </c>
      <c r="C230" t="s">
        <v>2510</v>
      </c>
      <c r="D230" t="s">
        <v>2511</v>
      </c>
      <c r="E230" t="s">
        <v>19</v>
      </c>
      <c r="F230" t="s">
        <v>2512</v>
      </c>
      <c r="G230" t="s">
        <v>2513</v>
      </c>
      <c r="H230" t="s">
        <v>1245</v>
      </c>
      <c r="I230" t="s">
        <v>57</v>
      </c>
      <c r="J230" t="s">
        <v>527</v>
      </c>
      <c r="K230" t="s">
        <v>2514</v>
      </c>
      <c r="L230" t="s">
        <v>60</v>
      </c>
      <c r="M230" t="s">
        <v>60</v>
      </c>
      <c r="N230" t="s">
        <v>19</v>
      </c>
      <c r="P230" t="s">
        <v>1248</v>
      </c>
      <c r="Q230" t="s">
        <v>1249</v>
      </c>
      <c r="R230" t="s">
        <v>60</v>
      </c>
      <c r="S230" t="s">
        <v>60</v>
      </c>
      <c r="T230">
        <v>43802.435659722199</v>
      </c>
      <c r="U230">
        <v>43784</v>
      </c>
      <c r="V230">
        <v>43794</v>
      </c>
      <c r="W230">
        <v>44446</v>
      </c>
      <c r="X230">
        <v>274219</v>
      </c>
      <c r="Y230" t="s">
        <v>2515</v>
      </c>
      <c r="Z230" t="s">
        <v>2515</v>
      </c>
      <c r="AA230">
        <v>2291</v>
      </c>
      <c r="AB230" t="s">
        <v>79</v>
      </c>
      <c r="AC230" t="s">
        <v>368</v>
      </c>
      <c r="AD230" t="s">
        <v>91</v>
      </c>
      <c r="AE230" t="s">
        <v>369</v>
      </c>
      <c r="AF230">
        <v>5627</v>
      </c>
      <c r="AG230" t="s">
        <v>68</v>
      </c>
      <c r="AH230" t="s">
        <v>79</v>
      </c>
      <c r="AI230" t="s">
        <v>2516</v>
      </c>
      <c r="AJ230" t="s">
        <v>68</v>
      </c>
      <c r="AK230" t="s">
        <v>70</v>
      </c>
    </row>
    <row r="231" spans="1:37" hidden="1">
      <c r="A231">
        <v>1</v>
      </c>
      <c r="B231" t="s">
        <v>51</v>
      </c>
      <c r="C231" t="s">
        <v>2517</v>
      </c>
      <c r="D231" t="s">
        <v>2518</v>
      </c>
      <c r="E231" t="s">
        <v>19</v>
      </c>
      <c r="F231" t="s">
        <v>2519</v>
      </c>
      <c r="G231" t="s">
        <v>2520</v>
      </c>
      <c r="H231" t="s">
        <v>1245</v>
      </c>
      <c r="I231" t="s">
        <v>57</v>
      </c>
      <c r="J231" t="s">
        <v>527</v>
      </c>
      <c r="K231" t="s">
        <v>2521</v>
      </c>
      <c r="L231" t="s">
        <v>60</v>
      </c>
      <c r="M231" t="s">
        <v>60</v>
      </c>
      <c r="N231" t="s">
        <v>19</v>
      </c>
      <c r="P231" t="s">
        <v>1248</v>
      </c>
      <c r="Q231" t="s">
        <v>1249</v>
      </c>
      <c r="R231" t="s">
        <v>60</v>
      </c>
      <c r="S231" t="s">
        <v>60</v>
      </c>
      <c r="T231">
        <v>43802.435671296298</v>
      </c>
      <c r="U231">
        <v>43794</v>
      </c>
      <c r="V231">
        <v>43795</v>
      </c>
      <c r="W231">
        <v>44446</v>
      </c>
      <c r="X231">
        <v>383856</v>
      </c>
      <c r="Y231" t="s">
        <v>2522</v>
      </c>
      <c r="Z231" t="s">
        <v>2522</v>
      </c>
      <c r="AA231">
        <v>6050</v>
      </c>
      <c r="AB231" t="s">
        <v>139</v>
      </c>
      <c r="AC231" t="s">
        <v>2418</v>
      </c>
      <c r="AD231" t="s">
        <v>91</v>
      </c>
      <c r="AE231" t="s">
        <v>2419</v>
      </c>
      <c r="AF231">
        <v>22547</v>
      </c>
      <c r="AG231" t="s">
        <v>68</v>
      </c>
      <c r="AH231" t="s">
        <v>139</v>
      </c>
      <c r="AI231" t="s">
        <v>462</v>
      </c>
      <c r="AJ231" t="s">
        <v>68</v>
      </c>
      <c r="AK231" t="s">
        <v>70</v>
      </c>
    </row>
    <row r="232" spans="1:37">
      <c r="A232">
        <v>1</v>
      </c>
      <c r="B232" t="s">
        <v>51</v>
      </c>
      <c r="C232" t="s">
        <v>2523</v>
      </c>
      <c r="D232" t="s">
        <v>2524</v>
      </c>
      <c r="E232" t="s">
        <v>19</v>
      </c>
      <c r="F232" t="s">
        <v>2525</v>
      </c>
      <c r="G232" t="s">
        <v>2526</v>
      </c>
      <c r="H232" t="s">
        <v>1245</v>
      </c>
      <c r="I232" t="s">
        <v>57</v>
      </c>
      <c r="J232" t="s">
        <v>527</v>
      </c>
      <c r="K232" t="s">
        <v>2527</v>
      </c>
      <c r="L232" t="s">
        <v>60</v>
      </c>
      <c r="M232" t="s">
        <v>60</v>
      </c>
      <c r="N232" t="s">
        <v>19</v>
      </c>
      <c r="P232" t="s">
        <v>1248</v>
      </c>
      <c r="Q232" t="s">
        <v>1249</v>
      </c>
      <c r="R232" t="s">
        <v>60</v>
      </c>
      <c r="S232" t="s">
        <v>60</v>
      </c>
      <c r="T232">
        <v>43802.435671296298</v>
      </c>
      <c r="U232">
        <v>43791</v>
      </c>
      <c r="V232">
        <v>43795</v>
      </c>
      <c r="W232">
        <v>44446</v>
      </c>
      <c r="X232" s="2">
        <v>55000</v>
      </c>
      <c r="Y232" t="s">
        <v>1786</v>
      </c>
      <c r="Z232" t="s">
        <v>1786</v>
      </c>
      <c r="AA232">
        <v>4076</v>
      </c>
      <c r="AB232" t="s">
        <v>99</v>
      </c>
      <c r="AC232" t="s">
        <v>2220</v>
      </c>
      <c r="AD232" t="s">
        <v>81</v>
      </c>
      <c r="AE232" t="s">
        <v>2221</v>
      </c>
      <c r="AF232">
        <v>30459</v>
      </c>
      <c r="AG232" t="s">
        <v>68</v>
      </c>
      <c r="AH232" t="s">
        <v>99</v>
      </c>
      <c r="AI232" t="s">
        <v>2528</v>
      </c>
      <c r="AJ232" t="s">
        <v>68</v>
      </c>
      <c r="AK232" t="s">
        <v>70</v>
      </c>
    </row>
    <row r="233" spans="1:37" hidden="1">
      <c r="A233">
        <v>1</v>
      </c>
      <c r="B233" t="s">
        <v>51</v>
      </c>
      <c r="C233" t="s">
        <v>2529</v>
      </c>
      <c r="D233" t="s">
        <v>2530</v>
      </c>
      <c r="E233" t="s">
        <v>19</v>
      </c>
      <c r="F233" t="s">
        <v>2531</v>
      </c>
      <c r="G233" t="s">
        <v>2532</v>
      </c>
      <c r="H233" t="s">
        <v>1245</v>
      </c>
      <c r="I233" t="s">
        <v>57</v>
      </c>
      <c r="J233" t="s">
        <v>1327</v>
      </c>
      <c r="K233" t="s">
        <v>2533</v>
      </c>
      <c r="L233" t="s">
        <v>60</v>
      </c>
      <c r="M233" t="s">
        <v>60</v>
      </c>
      <c r="N233" t="s">
        <v>19</v>
      </c>
      <c r="P233" t="s">
        <v>1248</v>
      </c>
      <c r="Q233" t="s">
        <v>1249</v>
      </c>
      <c r="R233" t="s">
        <v>60</v>
      </c>
      <c r="S233" t="s">
        <v>60</v>
      </c>
      <c r="T233">
        <v>43797.657534722202</v>
      </c>
      <c r="U233">
        <v>43791</v>
      </c>
      <c r="V233">
        <v>43793</v>
      </c>
      <c r="W233">
        <v>44446</v>
      </c>
      <c r="X233">
        <v>236500</v>
      </c>
      <c r="Y233" t="s">
        <v>2534</v>
      </c>
      <c r="Z233" t="s">
        <v>2534</v>
      </c>
      <c r="AA233">
        <v>2900</v>
      </c>
      <c r="AB233" t="s">
        <v>643</v>
      </c>
      <c r="AC233" t="s">
        <v>776</v>
      </c>
      <c r="AD233" t="s">
        <v>91</v>
      </c>
      <c r="AE233" t="s">
        <v>777</v>
      </c>
      <c r="AF233">
        <v>28553</v>
      </c>
      <c r="AG233" t="s">
        <v>68</v>
      </c>
      <c r="AH233" t="s">
        <v>643</v>
      </c>
      <c r="AI233" t="s">
        <v>2535</v>
      </c>
      <c r="AJ233" t="s">
        <v>68</v>
      </c>
      <c r="AK233" t="s">
        <v>70</v>
      </c>
    </row>
    <row r="234" spans="1:37" hidden="1">
      <c r="A234">
        <v>1</v>
      </c>
      <c r="B234" t="s">
        <v>51</v>
      </c>
      <c r="C234" t="s">
        <v>2536</v>
      </c>
      <c r="D234" t="s">
        <v>2537</v>
      </c>
      <c r="E234" t="s">
        <v>19</v>
      </c>
      <c r="F234" t="s">
        <v>2538</v>
      </c>
      <c r="G234" t="s">
        <v>2539</v>
      </c>
      <c r="H234" t="s">
        <v>1245</v>
      </c>
      <c r="I234" t="s">
        <v>57</v>
      </c>
      <c r="J234" t="s">
        <v>2540</v>
      </c>
      <c r="K234" t="s">
        <v>2541</v>
      </c>
      <c r="L234" t="s">
        <v>60</v>
      </c>
      <c r="M234" t="s">
        <v>60</v>
      </c>
      <c r="N234" t="s">
        <v>19</v>
      </c>
      <c r="P234" t="s">
        <v>1248</v>
      </c>
      <c r="Q234" t="s">
        <v>1249</v>
      </c>
      <c r="R234" t="s">
        <v>60</v>
      </c>
      <c r="S234" t="s">
        <v>60</v>
      </c>
      <c r="T234">
        <v>43797.657546296301</v>
      </c>
      <c r="U234">
        <v>43789</v>
      </c>
      <c r="V234">
        <v>43790</v>
      </c>
      <c r="W234">
        <v>44446</v>
      </c>
      <c r="X234">
        <v>230676.6</v>
      </c>
      <c r="Y234" t="s">
        <v>2542</v>
      </c>
      <c r="Z234" t="s">
        <v>2542</v>
      </c>
      <c r="AA234">
        <v>3160</v>
      </c>
      <c r="AB234" t="s">
        <v>64</v>
      </c>
      <c r="AC234" t="s">
        <v>2291</v>
      </c>
      <c r="AD234" t="s">
        <v>2292</v>
      </c>
      <c r="AE234" t="s">
        <v>2293</v>
      </c>
      <c r="AF234">
        <v>11572</v>
      </c>
      <c r="AG234" t="s">
        <v>68</v>
      </c>
      <c r="AH234" t="s">
        <v>64</v>
      </c>
      <c r="AI234" t="s">
        <v>2543</v>
      </c>
      <c r="AJ234" t="s">
        <v>68</v>
      </c>
      <c r="AK234" t="s">
        <v>70</v>
      </c>
    </row>
    <row r="235" spans="1:37" hidden="1">
      <c r="A235">
        <v>1</v>
      </c>
      <c r="B235" t="s">
        <v>51</v>
      </c>
      <c r="C235" t="s">
        <v>2544</v>
      </c>
      <c r="D235" t="s">
        <v>2545</v>
      </c>
      <c r="E235" t="s">
        <v>19</v>
      </c>
      <c r="F235" t="s">
        <v>2546</v>
      </c>
      <c r="G235" t="s">
        <v>2547</v>
      </c>
      <c r="H235" t="s">
        <v>1245</v>
      </c>
      <c r="I235" t="s">
        <v>57</v>
      </c>
      <c r="J235" t="s">
        <v>1327</v>
      </c>
      <c r="K235" t="s">
        <v>2548</v>
      </c>
      <c r="L235" t="s">
        <v>60</v>
      </c>
      <c r="M235" t="s">
        <v>60</v>
      </c>
      <c r="N235" t="s">
        <v>19</v>
      </c>
      <c r="P235" t="s">
        <v>1248</v>
      </c>
      <c r="Q235" t="s">
        <v>1249</v>
      </c>
      <c r="R235" t="s">
        <v>60</v>
      </c>
      <c r="S235" t="s">
        <v>60</v>
      </c>
      <c r="T235">
        <v>43797.6575578704</v>
      </c>
      <c r="U235">
        <v>43788</v>
      </c>
      <c r="V235">
        <v>43791</v>
      </c>
      <c r="W235">
        <v>44446</v>
      </c>
      <c r="X235">
        <v>300590.40000000002</v>
      </c>
      <c r="Y235" t="s">
        <v>2549</v>
      </c>
      <c r="Z235" t="s">
        <v>2549</v>
      </c>
      <c r="AA235">
        <v>2761</v>
      </c>
      <c r="AB235" t="s">
        <v>79</v>
      </c>
      <c r="AC235" t="s">
        <v>294</v>
      </c>
      <c r="AD235" t="s">
        <v>101</v>
      </c>
      <c r="AE235" t="s">
        <v>295</v>
      </c>
      <c r="AF235">
        <v>25959</v>
      </c>
      <c r="AG235" t="s">
        <v>68</v>
      </c>
      <c r="AH235" t="s">
        <v>79</v>
      </c>
      <c r="AI235" t="s">
        <v>1990</v>
      </c>
      <c r="AJ235" t="s">
        <v>68</v>
      </c>
      <c r="AK235" t="s">
        <v>70</v>
      </c>
    </row>
    <row r="236" spans="1:37" hidden="1">
      <c r="A236">
        <v>1</v>
      </c>
      <c r="B236" t="s">
        <v>51</v>
      </c>
      <c r="C236" t="s">
        <v>2550</v>
      </c>
      <c r="D236" t="s">
        <v>2551</v>
      </c>
      <c r="E236" t="s">
        <v>19</v>
      </c>
      <c r="F236" t="s">
        <v>2552</v>
      </c>
      <c r="G236" t="s">
        <v>2553</v>
      </c>
      <c r="H236" t="s">
        <v>1245</v>
      </c>
      <c r="I236" t="s">
        <v>57</v>
      </c>
      <c r="J236" t="s">
        <v>1327</v>
      </c>
      <c r="K236" t="s">
        <v>2554</v>
      </c>
      <c r="L236" t="s">
        <v>60</v>
      </c>
      <c r="M236" t="s">
        <v>60</v>
      </c>
      <c r="N236" t="s">
        <v>19</v>
      </c>
      <c r="P236" t="s">
        <v>1248</v>
      </c>
      <c r="Q236" t="s">
        <v>1249</v>
      </c>
      <c r="R236" t="s">
        <v>60</v>
      </c>
      <c r="S236" t="s">
        <v>60</v>
      </c>
      <c r="T236">
        <v>43797.6575578704</v>
      </c>
      <c r="U236">
        <v>43787</v>
      </c>
      <c r="V236">
        <v>43790</v>
      </c>
      <c r="W236">
        <v>44446</v>
      </c>
      <c r="X236">
        <v>143770</v>
      </c>
      <c r="Y236" t="s">
        <v>1643</v>
      </c>
      <c r="Z236" t="s">
        <v>1643</v>
      </c>
      <c r="AA236">
        <v>3173</v>
      </c>
      <c r="AB236" t="s">
        <v>64</v>
      </c>
      <c r="AC236" t="s">
        <v>665</v>
      </c>
      <c r="AD236" t="s">
        <v>101</v>
      </c>
      <c r="AE236" t="s">
        <v>666</v>
      </c>
      <c r="AF236">
        <v>10033</v>
      </c>
      <c r="AG236" t="s">
        <v>68</v>
      </c>
      <c r="AH236" t="s">
        <v>64</v>
      </c>
      <c r="AI236" t="s">
        <v>2555</v>
      </c>
      <c r="AJ236" t="s">
        <v>68</v>
      </c>
      <c r="AK236" t="s">
        <v>70</v>
      </c>
    </row>
    <row r="237" spans="1:37" hidden="1">
      <c r="A237">
        <v>1</v>
      </c>
      <c r="B237" t="s">
        <v>51</v>
      </c>
      <c r="C237" t="s">
        <v>2556</v>
      </c>
      <c r="D237" t="s">
        <v>2557</v>
      </c>
      <c r="E237" t="s">
        <v>19</v>
      </c>
      <c r="F237" t="s">
        <v>2558</v>
      </c>
      <c r="G237" t="s">
        <v>2559</v>
      </c>
      <c r="H237" t="s">
        <v>1245</v>
      </c>
      <c r="I237" t="s">
        <v>57</v>
      </c>
      <c r="J237" t="s">
        <v>1327</v>
      </c>
      <c r="K237" t="s">
        <v>2560</v>
      </c>
      <c r="L237" t="s">
        <v>60</v>
      </c>
      <c r="M237" t="s">
        <v>60</v>
      </c>
      <c r="N237" t="s">
        <v>19</v>
      </c>
      <c r="P237" t="s">
        <v>1248</v>
      </c>
      <c r="Q237" t="s">
        <v>1249</v>
      </c>
      <c r="R237" t="s">
        <v>60</v>
      </c>
      <c r="S237" t="s">
        <v>60</v>
      </c>
      <c r="T237">
        <v>43797.657569444404</v>
      </c>
      <c r="U237">
        <v>43787</v>
      </c>
      <c r="V237">
        <v>43789</v>
      </c>
      <c r="W237">
        <v>44446</v>
      </c>
      <c r="X237">
        <v>495000</v>
      </c>
      <c r="Y237" t="s">
        <v>2561</v>
      </c>
      <c r="Z237" t="s">
        <v>2561</v>
      </c>
      <c r="AA237">
        <v>2144</v>
      </c>
      <c r="AB237" t="s">
        <v>79</v>
      </c>
      <c r="AC237" t="s">
        <v>1988</v>
      </c>
      <c r="AD237" t="s">
        <v>91</v>
      </c>
      <c r="AE237" t="s">
        <v>1989</v>
      </c>
      <c r="AF237">
        <v>14257</v>
      </c>
      <c r="AG237" t="s">
        <v>68</v>
      </c>
      <c r="AH237" t="s">
        <v>79</v>
      </c>
      <c r="AI237" t="s">
        <v>2562</v>
      </c>
      <c r="AJ237" t="s">
        <v>68</v>
      </c>
      <c r="AK237" t="s">
        <v>70</v>
      </c>
    </row>
    <row r="238" spans="1:37">
      <c r="A238">
        <v>1</v>
      </c>
      <c r="B238" t="s">
        <v>51</v>
      </c>
      <c r="C238" t="s">
        <v>2563</v>
      </c>
      <c r="D238" t="s">
        <v>2564</v>
      </c>
      <c r="E238" t="s">
        <v>19</v>
      </c>
      <c r="F238" t="s">
        <v>2558</v>
      </c>
      <c r="G238" t="s">
        <v>2559</v>
      </c>
      <c r="H238" t="s">
        <v>1245</v>
      </c>
      <c r="I238" t="s">
        <v>57</v>
      </c>
      <c r="J238" t="s">
        <v>2565</v>
      </c>
      <c r="K238" t="s">
        <v>2566</v>
      </c>
      <c r="L238" t="s">
        <v>60</v>
      </c>
      <c r="M238" t="s">
        <v>60</v>
      </c>
      <c r="N238" t="s">
        <v>19</v>
      </c>
      <c r="P238" t="s">
        <v>1248</v>
      </c>
      <c r="Q238" t="s">
        <v>1249</v>
      </c>
      <c r="R238" t="s">
        <v>60</v>
      </c>
      <c r="S238" t="s">
        <v>60</v>
      </c>
      <c r="T238">
        <v>43797.657569444404</v>
      </c>
      <c r="U238">
        <v>43787</v>
      </c>
      <c r="V238">
        <v>43789</v>
      </c>
      <c r="W238">
        <v>44446</v>
      </c>
      <c r="X238" s="2">
        <v>495000</v>
      </c>
      <c r="Y238" t="s">
        <v>2561</v>
      </c>
      <c r="Z238" t="s">
        <v>2561</v>
      </c>
      <c r="AA238">
        <v>2144</v>
      </c>
      <c r="AB238" t="s">
        <v>79</v>
      </c>
      <c r="AC238" t="s">
        <v>635</v>
      </c>
      <c r="AD238" t="s">
        <v>81</v>
      </c>
      <c r="AE238" t="s">
        <v>636</v>
      </c>
      <c r="AF238">
        <v>30704</v>
      </c>
      <c r="AG238" t="s">
        <v>68</v>
      </c>
      <c r="AH238" t="s">
        <v>79</v>
      </c>
      <c r="AI238" t="s">
        <v>1374</v>
      </c>
      <c r="AJ238" t="s">
        <v>68</v>
      </c>
      <c r="AK238" t="s">
        <v>70</v>
      </c>
    </row>
    <row r="239" spans="1:37" hidden="1">
      <c r="A239">
        <v>1</v>
      </c>
      <c r="B239" t="s">
        <v>51</v>
      </c>
      <c r="C239" t="s">
        <v>2567</v>
      </c>
      <c r="D239" t="s">
        <v>2568</v>
      </c>
      <c r="E239" t="s">
        <v>19</v>
      </c>
      <c r="F239" t="s">
        <v>2569</v>
      </c>
      <c r="G239" t="s">
        <v>2570</v>
      </c>
      <c r="H239" t="s">
        <v>1245</v>
      </c>
      <c r="I239" t="s">
        <v>57</v>
      </c>
      <c r="J239" t="s">
        <v>2571</v>
      </c>
      <c r="K239" t="s">
        <v>2572</v>
      </c>
      <c r="L239" t="s">
        <v>60</v>
      </c>
      <c r="M239" t="s">
        <v>60</v>
      </c>
      <c r="N239" t="s">
        <v>19</v>
      </c>
      <c r="P239" t="s">
        <v>1248</v>
      </c>
      <c r="Q239" t="s">
        <v>1249</v>
      </c>
      <c r="R239" t="s">
        <v>60</v>
      </c>
      <c r="S239" t="s">
        <v>60</v>
      </c>
      <c r="T239">
        <v>43797.657581018502</v>
      </c>
      <c r="U239">
        <v>43789</v>
      </c>
      <c r="V239">
        <v>43790</v>
      </c>
      <c r="W239">
        <v>44446</v>
      </c>
      <c r="X239">
        <v>340810.8</v>
      </c>
      <c r="Y239" t="s">
        <v>2573</v>
      </c>
      <c r="Z239" t="s">
        <v>2573</v>
      </c>
      <c r="AA239">
        <v>3071</v>
      </c>
      <c r="AB239" t="s">
        <v>64</v>
      </c>
      <c r="AC239" t="s">
        <v>2418</v>
      </c>
      <c r="AD239" t="s">
        <v>91</v>
      </c>
      <c r="AE239" t="s">
        <v>2419</v>
      </c>
      <c r="AF239">
        <v>22547</v>
      </c>
      <c r="AG239" t="s">
        <v>68</v>
      </c>
      <c r="AH239" t="s">
        <v>64</v>
      </c>
      <c r="AI239" t="s">
        <v>2321</v>
      </c>
      <c r="AJ239" t="s">
        <v>68</v>
      </c>
      <c r="AK239" t="s">
        <v>70</v>
      </c>
    </row>
    <row r="240" spans="1:37" hidden="1">
      <c r="A240">
        <v>1</v>
      </c>
      <c r="B240" t="s">
        <v>51</v>
      </c>
      <c r="C240" t="s">
        <v>2574</v>
      </c>
      <c r="D240" t="s">
        <v>2575</v>
      </c>
      <c r="E240" t="s">
        <v>19</v>
      </c>
      <c r="F240" t="s">
        <v>2576</v>
      </c>
      <c r="G240" t="s">
        <v>2577</v>
      </c>
      <c r="H240" t="s">
        <v>1245</v>
      </c>
      <c r="I240" t="s">
        <v>57</v>
      </c>
      <c r="J240" t="s">
        <v>1327</v>
      </c>
      <c r="K240" t="s">
        <v>2578</v>
      </c>
      <c r="L240" t="s">
        <v>60</v>
      </c>
      <c r="M240" t="s">
        <v>60</v>
      </c>
      <c r="N240" t="s">
        <v>19</v>
      </c>
      <c r="P240" t="s">
        <v>1248</v>
      </c>
      <c r="Q240" t="s">
        <v>1249</v>
      </c>
      <c r="R240" t="s">
        <v>60</v>
      </c>
      <c r="S240" t="s">
        <v>60</v>
      </c>
      <c r="T240">
        <v>43797.657581018502</v>
      </c>
      <c r="U240">
        <v>43790</v>
      </c>
      <c r="V240">
        <v>43790</v>
      </c>
      <c r="W240">
        <v>44446</v>
      </c>
      <c r="X240">
        <v>144676.4</v>
      </c>
      <c r="Y240" t="s">
        <v>2579</v>
      </c>
      <c r="Z240" t="s">
        <v>2579</v>
      </c>
      <c r="AA240">
        <v>5043</v>
      </c>
      <c r="AB240" t="s">
        <v>156</v>
      </c>
      <c r="AC240" t="s">
        <v>859</v>
      </c>
      <c r="AD240" t="s">
        <v>66</v>
      </c>
      <c r="AE240" t="s">
        <v>860</v>
      </c>
      <c r="AF240">
        <v>9799</v>
      </c>
      <c r="AG240" t="s">
        <v>68</v>
      </c>
      <c r="AH240" t="s">
        <v>156</v>
      </c>
      <c r="AI240" t="s">
        <v>2580</v>
      </c>
      <c r="AJ240" t="s">
        <v>68</v>
      </c>
      <c r="AK240" t="s">
        <v>70</v>
      </c>
    </row>
    <row r="241" spans="1:37" hidden="1">
      <c r="A241">
        <v>1</v>
      </c>
      <c r="B241" t="s">
        <v>51</v>
      </c>
      <c r="C241" t="s">
        <v>2581</v>
      </c>
      <c r="D241" t="s">
        <v>2582</v>
      </c>
      <c r="E241" t="s">
        <v>19</v>
      </c>
      <c r="F241" t="s">
        <v>2583</v>
      </c>
      <c r="G241" t="s">
        <v>2584</v>
      </c>
      <c r="H241" t="s">
        <v>1245</v>
      </c>
      <c r="I241" t="s">
        <v>2585</v>
      </c>
      <c r="J241" t="s">
        <v>1259</v>
      </c>
      <c r="K241" t="s">
        <v>2586</v>
      </c>
      <c r="L241" t="s">
        <v>60</v>
      </c>
      <c r="M241" t="s">
        <v>60</v>
      </c>
      <c r="N241" t="s">
        <v>19</v>
      </c>
      <c r="P241" t="s">
        <v>1248</v>
      </c>
      <c r="Q241" t="s">
        <v>1249</v>
      </c>
      <c r="R241" t="s">
        <v>60</v>
      </c>
      <c r="S241" t="s">
        <v>60</v>
      </c>
      <c r="T241">
        <v>43797.657592592601</v>
      </c>
      <c r="U241">
        <v>43788</v>
      </c>
      <c r="V241">
        <v>43789</v>
      </c>
      <c r="W241">
        <v>44446</v>
      </c>
      <c r="X241">
        <v>494701.9</v>
      </c>
      <c r="Y241" t="s">
        <v>503</v>
      </c>
      <c r="Z241" t="s">
        <v>2587</v>
      </c>
      <c r="AA241">
        <v>2070</v>
      </c>
      <c r="AB241" t="s">
        <v>79</v>
      </c>
      <c r="AC241" t="s">
        <v>187</v>
      </c>
      <c r="AD241" t="s">
        <v>91</v>
      </c>
      <c r="AE241" t="s">
        <v>188</v>
      </c>
      <c r="AF241">
        <v>26995</v>
      </c>
      <c r="AG241" t="s">
        <v>68</v>
      </c>
      <c r="AH241" t="s">
        <v>79</v>
      </c>
      <c r="AI241" t="s">
        <v>2588</v>
      </c>
      <c r="AJ241" t="s">
        <v>68</v>
      </c>
      <c r="AK241" t="s">
        <v>70</v>
      </c>
    </row>
    <row r="242" spans="1:37" hidden="1">
      <c r="A242">
        <v>1</v>
      </c>
      <c r="B242" t="s">
        <v>51</v>
      </c>
      <c r="C242" t="s">
        <v>2589</v>
      </c>
      <c r="D242" t="s">
        <v>2590</v>
      </c>
      <c r="E242" t="s">
        <v>19</v>
      </c>
      <c r="F242" t="s">
        <v>2558</v>
      </c>
      <c r="G242" t="s">
        <v>2559</v>
      </c>
      <c r="H242" t="s">
        <v>1245</v>
      </c>
      <c r="I242" t="s">
        <v>57</v>
      </c>
      <c r="J242" t="s">
        <v>2540</v>
      </c>
      <c r="K242" t="s">
        <v>2591</v>
      </c>
      <c r="L242" t="s">
        <v>60</v>
      </c>
      <c r="M242" t="s">
        <v>60</v>
      </c>
      <c r="N242" t="s">
        <v>19</v>
      </c>
      <c r="P242" t="s">
        <v>1248</v>
      </c>
      <c r="Q242" t="s">
        <v>1249</v>
      </c>
      <c r="R242" t="s">
        <v>60</v>
      </c>
      <c r="S242" t="s">
        <v>60</v>
      </c>
      <c r="T242">
        <v>43797.657592592601</v>
      </c>
      <c r="U242">
        <v>43787</v>
      </c>
      <c r="V242">
        <v>43789</v>
      </c>
      <c r="W242">
        <v>44446</v>
      </c>
      <c r="X242">
        <v>495000</v>
      </c>
      <c r="Y242" t="s">
        <v>2561</v>
      </c>
      <c r="Z242" t="s">
        <v>2561</v>
      </c>
      <c r="AA242">
        <v>2144</v>
      </c>
      <c r="AB242" t="s">
        <v>79</v>
      </c>
      <c r="AC242" t="s">
        <v>171</v>
      </c>
      <c r="AD242" t="s">
        <v>101</v>
      </c>
      <c r="AE242" t="s">
        <v>172</v>
      </c>
      <c r="AF242">
        <v>21983</v>
      </c>
      <c r="AG242" t="s">
        <v>68</v>
      </c>
      <c r="AH242" t="s">
        <v>79</v>
      </c>
      <c r="AI242" t="s">
        <v>2077</v>
      </c>
      <c r="AJ242" t="s">
        <v>68</v>
      </c>
      <c r="AK242" t="s">
        <v>70</v>
      </c>
    </row>
    <row r="243" spans="1:37" hidden="1">
      <c r="A243">
        <v>1</v>
      </c>
      <c r="B243" t="s">
        <v>51</v>
      </c>
      <c r="C243" t="s">
        <v>2592</v>
      </c>
      <c r="D243" t="s">
        <v>2593</v>
      </c>
      <c r="E243" t="s">
        <v>19</v>
      </c>
      <c r="F243" t="s">
        <v>2594</v>
      </c>
      <c r="G243" t="s">
        <v>2595</v>
      </c>
      <c r="H243" t="s">
        <v>1245</v>
      </c>
      <c r="I243" t="s">
        <v>57</v>
      </c>
      <c r="J243" t="s">
        <v>1327</v>
      </c>
      <c r="K243" t="s">
        <v>2596</v>
      </c>
      <c r="L243" t="s">
        <v>60</v>
      </c>
      <c r="M243" t="s">
        <v>60</v>
      </c>
      <c r="N243" t="s">
        <v>19</v>
      </c>
      <c r="P243" t="s">
        <v>1248</v>
      </c>
      <c r="Q243" t="s">
        <v>1249</v>
      </c>
      <c r="R243" t="s">
        <v>60</v>
      </c>
      <c r="S243" t="s">
        <v>60</v>
      </c>
      <c r="T243">
        <v>43797.657604166699</v>
      </c>
      <c r="U243">
        <v>43780</v>
      </c>
      <c r="V243">
        <v>43794</v>
      </c>
      <c r="W243">
        <v>44446</v>
      </c>
      <c r="X243">
        <v>484833.8</v>
      </c>
      <c r="Y243" t="s">
        <v>680</v>
      </c>
      <c r="Z243" t="s">
        <v>680</v>
      </c>
      <c r="AA243">
        <v>2025</v>
      </c>
      <c r="AB243" t="s">
        <v>79</v>
      </c>
      <c r="AC243" t="s">
        <v>940</v>
      </c>
      <c r="AD243" t="s">
        <v>66</v>
      </c>
      <c r="AE243" t="s">
        <v>941</v>
      </c>
      <c r="AF243">
        <v>4529</v>
      </c>
      <c r="AG243" t="s">
        <v>68</v>
      </c>
      <c r="AH243" t="s">
        <v>79</v>
      </c>
      <c r="AI243" t="s">
        <v>681</v>
      </c>
      <c r="AJ243" t="s">
        <v>68</v>
      </c>
      <c r="AK243" t="s">
        <v>70</v>
      </c>
    </row>
    <row r="244" spans="1:37" hidden="1">
      <c r="A244">
        <v>1</v>
      </c>
      <c r="B244" t="s">
        <v>51</v>
      </c>
      <c r="C244" t="s">
        <v>2597</v>
      </c>
      <c r="D244" t="s">
        <v>2598</v>
      </c>
      <c r="E244" t="s">
        <v>19</v>
      </c>
      <c r="F244" t="s">
        <v>2599</v>
      </c>
      <c r="G244" t="s">
        <v>2600</v>
      </c>
      <c r="H244" t="s">
        <v>1245</v>
      </c>
      <c r="I244" t="s">
        <v>57</v>
      </c>
      <c r="J244" t="s">
        <v>1327</v>
      </c>
      <c r="K244" t="s">
        <v>2601</v>
      </c>
      <c r="L244" t="s">
        <v>60</v>
      </c>
      <c r="M244" t="s">
        <v>60</v>
      </c>
      <c r="N244" t="s">
        <v>19</v>
      </c>
      <c r="P244" t="s">
        <v>1248</v>
      </c>
      <c r="Q244" t="s">
        <v>1249</v>
      </c>
      <c r="R244" t="s">
        <v>60</v>
      </c>
      <c r="S244" t="s">
        <v>60</v>
      </c>
      <c r="T244">
        <v>43797.657604166699</v>
      </c>
      <c r="U244">
        <v>43782</v>
      </c>
      <c r="V244">
        <v>43784</v>
      </c>
      <c r="W244">
        <v>44446</v>
      </c>
      <c r="X244">
        <v>265100</v>
      </c>
      <c r="Y244" t="s">
        <v>1455</v>
      </c>
      <c r="Z244" t="s">
        <v>1455</v>
      </c>
      <c r="AA244">
        <v>6051</v>
      </c>
      <c r="AB244" t="s">
        <v>139</v>
      </c>
      <c r="AC244" t="s">
        <v>2602</v>
      </c>
      <c r="AD244" t="s">
        <v>66</v>
      </c>
      <c r="AE244" t="s">
        <v>2603</v>
      </c>
      <c r="AF244">
        <v>35765</v>
      </c>
      <c r="AG244" t="s">
        <v>68</v>
      </c>
      <c r="AH244" t="s">
        <v>139</v>
      </c>
      <c r="AI244" t="s">
        <v>2604</v>
      </c>
      <c r="AJ244" t="s">
        <v>68</v>
      </c>
      <c r="AK244" t="s">
        <v>70</v>
      </c>
    </row>
    <row r="245" spans="1:37" hidden="1">
      <c r="A245">
        <v>1</v>
      </c>
      <c r="B245" t="s">
        <v>51</v>
      </c>
      <c r="C245" t="s">
        <v>2605</v>
      </c>
      <c r="D245" t="s">
        <v>2606</v>
      </c>
      <c r="E245" t="s">
        <v>19</v>
      </c>
      <c r="F245" t="s">
        <v>2607</v>
      </c>
      <c r="G245" t="s">
        <v>2608</v>
      </c>
      <c r="H245" t="s">
        <v>1245</v>
      </c>
      <c r="I245" t="s">
        <v>57</v>
      </c>
      <c r="J245" t="s">
        <v>1327</v>
      </c>
      <c r="K245" t="s">
        <v>2609</v>
      </c>
      <c r="L245" t="s">
        <v>60</v>
      </c>
      <c r="M245" t="s">
        <v>60</v>
      </c>
      <c r="N245" t="s">
        <v>19</v>
      </c>
      <c r="P245" t="s">
        <v>1248</v>
      </c>
      <c r="Q245" t="s">
        <v>1249</v>
      </c>
      <c r="R245" t="s">
        <v>60</v>
      </c>
      <c r="S245" t="s">
        <v>60</v>
      </c>
      <c r="T245">
        <v>43797.657615740703</v>
      </c>
      <c r="U245">
        <v>43782</v>
      </c>
      <c r="V245">
        <v>43783</v>
      </c>
      <c r="W245">
        <v>44446</v>
      </c>
      <c r="X245">
        <v>110000</v>
      </c>
      <c r="Y245" t="s">
        <v>2610</v>
      </c>
      <c r="Z245" t="s">
        <v>2610</v>
      </c>
      <c r="AA245">
        <v>3064</v>
      </c>
      <c r="AB245" t="s">
        <v>64</v>
      </c>
      <c r="AC245" t="s">
        <v>735</v>
      </c>
      <c r="AD245" t="s">
        <v>101</v>
      </c>
      <c r="AE245" t="s">
        <v>736</v>
      </c>
      <c r="AF245">
        <v>22569</v>
      </c>
      <c r="AG245" t="s">
        <v>68</v>
      </c>
      <c r="AH245" t="s">
        <v>64</v>
      </c>
      <c r="AI245" t="s">
        <v>2611</v>
      </c>
      <c r="AJ245" t="s">
        <v>68</v>
      </c>
      <c r="AK245" t="s">
        <v>70</v>
      </c>
    </row>
    <row r="246" spans="1:37" hidden="1">
      <c r="A246">
        <v>1</v>
      </c>
      <c r="B246" t="s">
        <v>51</v>
      </c>
      <c r="C246" t="s">
        <v>2612</v>
      </c>
      <c r="D246" t="s">
        <v>2613</v>
      </c>
      <c r="E246" t="s">
        <v>19</v>
      </c>
      <c r="F246" t="s">
        <v>2614</v>
      </c>
      <c r="G246" t="s">
        <v>2615</v>
      </c>
      <c r="H246" t="s">
        <v>1245</v>
      </c>
      <c r="I246" t="s">
        <v>57</v>
      </c>
      <c r="J246" t="s">
        <v>1327</v>
      </c>
      <c r="K246" t="s">
        <v>2616</v>
      </c>
      <c r="L246" t="s">
        <v>60</v>
      </c>
      <c r="M246" t="s">
        <v>60</v>
      </c>
      <c r="N246" t="s">
        <v>19</v>
      </c>
      <c r="P246" t="s">
        <v>1248</v>
      </c>
      <c r="Q246" t="s">
        <v>1249</v>
      </c>
      <c r="R246" t="s">
        <v>60</v>
      </c>
      <c r="S246" t="s">
        <v>60</v>
      </c>
      <c r="T246">
        <v>43797.657615740703</v>
      </c>
      <c r="U246">
        <v>43781</v>
      </c>
      <c r="V246">
        <v>43790</v>
      </c>
      <c r="W246">
        <v>44446</v>
      </c>
      <c r="X246">
        <v>862521</v>
      </c>
      <c r="Y246" t="s">
        <v>2617</v>
      </c>
      <c r="Z246" t="s">
        <v>2617</v>
      </c>
      <c r="AA246">
        <v>4077</v>
      </c>
      <c r="AB246" t="s">
        <v>99</v>
      </c>
      <c r="AC246" t="s">
        <v>2618</v>
      </c>
      <c r="AD246" t="s">
        <v>2619</v>
      </c>
      <c r="AE246" t="s">
        <v>2620</v>
      </c>
      <c r="AF246">
        <v>13333</v>
      </c>
      <c r="AG246" t="s">
        <v>68</v>
      </c>
      <c r="AH246" t="s">
        <v>99</v>
      </c>
      <c r="AI246" t="s">
        <v>1852</v>
      </c>
      <c r="AJ246" t="s">
        <v>68</v>
      </c>
      <c r="AK246" t="s">
        <v>70</v>
      </c>
    </row>
    <row r="247" spans="1:37" hidden="1">
      <c r="A247">
        <v>1</v>
      </c>
      <c r="B247" t="s">
        <v>51</v>
      </c>
      <c r="C247" t="s">
        <v>2621</v>
      </c>
      <c r="D247" t="s">
        <v>2622</v>
      </c>
      <c r="E247" t="s">
        <v>19</v>
      </c>
      <c r="F247" t="s">
        <v>2132</v>
      </c>
      <c r="G247" t="s">
        <v>2133</v>
      </c>
      <c r="H247" t="s">
        <v>1245</v>
      </c>
      <c r="I247" t="s">
        <v>57</v>
      </c>
      <c r="J247" t="s">
        <v>2623</v>
      </c>
      <c r="K247" t="s">
        <v>2624</v>
      </c>
      <c r="L247" t="s">
        <v>60</v>
      </c>
      <c r="M247" t="s">
        <v>60</v>
      </c>
      <c r="N247" t="s">
        <v>19</v>
      </c>
      <c r="P247" t="s">
        <v>1248</v>
      </c>
      <c r="Q247" t="s">
        <v>1249</v>
      </c>
      <c r="R247" t="s">
        <v>60</v>
      </c>
      <c r="S247" t="s">
        <v>60</v>
      </c>
      <c r="T247">
        <v>43817.704976851899</v>
      </c>
      <c r="U247">
        <v>43811</v>
      </c>
      <c r="V247">
        <v>43816</v>
      </c>
      <c r="W247">
        <v>44446</v>
      </c>
      <c r="X247">
        <v>206470</v>
      </c>
      <c r="Y247" t="s">
        <v>2625</v>
      </c>
      <c r="Z247" t="s">
        <v>2625</v>
      </c>
      <c r="AA247">
        <v>2153</v>
      </c>
      <c r="AB247" t="s">
        <v>79</v>
      </c>
      <c r="AC247" t="s">
        <v>2291</v>
      </c>
      <c r="AD247" t="s">
        <v>2292</v>
      </c>
      <c r="AE247" t="s">
        <v>2293</v>
      </c>
      <c r="AF247">
        <v>11572</v>
      </c>
      <c r="AG247" t="s">
        <v>68</v>
      </c>
      <c r="AH247" t="s">
        <v>79</v>
      </c>
      <c r="AI247" t="s">
        <v>2626</v>
      </c>
      <c r="AJ247" t="s">
        <v>68</v>
      </c>
      <c r="AK247" t="s">
        <v>70</v>
      </c>
    </row>
    <row r="248" spans="1:37" hidden="1">
      <c r="A248">
        <v>1</v>
      </c>
      <c r="B248" t="s">
        <v>51</v>
      </c>
      <c r="C248" t="s">
        <v>2627</v>
      </c>
      <c r="D248" t="s">
        <v>2628</v>
      </c>
      <c r="E248" t="s">
        <v>19</v>
      </c>
      <c r="F248" t="s">
        <v>2629</v>
      </c>
      <c r="G248" t="s">
        <v>2630</v>
      </c>
      <c r="H248" t="s">
        <v>1245</v>
      </c>
      <c r="I248" t="s">
        <v>57</v>
      </c>
      <c r="J248" t="s">
        <v>2631</v>
      </c>
      <c r="K248" t="s">
        <v>2632</v>
      </c>
      <c r="L248" t="s">
        <v>60</v>
      </c>
      <c r="M248" t="s">
        <v>60</v>
      </c>
      <c r="N248" t="s">
        <v>19</v>
      </c>
      <c r="P248" t="s">
        <v>1248</v>
      </c>
      <c r="Q248" t="s">
        <v>1249</v>
      </c>
      <c r="R248" t="s">
        <v>60</v>
      </c>
      <c r="S248" t="s">
        <v>60</v>
      </c>
      <c r="T248">
        <v>43817.704976851899</v>
      </c>
      <c r="U248">
        <v>43809</v>
      </c>
      <c r="V248">
        <v>43811</v>
      </c>
      <c r="W248">
        <v>44446</v>
      </c>
      <c r="X248">
        <v>227906.8</v>
      </c>
      <c r="Y248" t="s">
        <v>130</v>
      </c>
      <c r="Z248" t="s">
        <v>130</v>
      </c>
      <c r="AA248">
        <v>3182</v>
      </c>
      <c r="AB248" t="s">
        <v>64</v>
      </c>
      <c r="AC248" t="s">
        <v>228</v>
      </c>
      <c r="AD248" t="s">
        <v>66</v>
      </c>
      <c r="AE248" t="s">
        <v>229</v>
      </c>
      <c r="AF248">
        <v>22943</v>
      </c>
      <c r="AG248" t="s">
        <v>68</v>
      </c>
      <c r="AH248" t="s">
        <v>64</v>
      </c>
      <c r="AI248" t="s">
        <v>133</v>
      </c>
      <c r="AJ248" t="s">
        <v>68</v>
      </c>
      <c r="AK248" t="s">
        <v>70</v>
      </c>
    </row>
    <row r="249" spans="1:37">
      <c r="A249">
        <v>1</v>
      </c>
      <c r="B249" t="s">
        <v>51</v>
      </c>
      <c r="C249" t="s">
        <v>2633</v>
      </c>
      <c r="D249" t="s">
        <v>2634</v>
      </c>
      <c r="E249" t="s">
        <v>19</v>
      </c>
      <c r="F249" t="s">
        <v>2635</v>
      </c>
      <c r="G249" t="s">
        <v>2636</v>
      </c>
      <c r="H249" t="s">
        <v>56</v>
      </c>
      <c r="I249" t="s">
        <v>57</v>
      </c>
      <c r="J249" t="s">
        <v>2637</v>
      </c>
      <c r="K249" t="s">
        <v>2638</v>
      </c>
      <c r="L249" t="s">
        <v>60</v>
      </c>
      <c r="M249" t="s">
        <v>60</v>
      </c>
      <c r="N249" t="s">
        <v>19</v>
      </c>
      <c r="P249" t="s">
        <v>61</v>
      </c>
      <c r="Q249" t="s">
        <v>62</v>
      </c>
      <c r="R249" t="s">
        <v>60</v>
      </c>
      <c r="S249" t="s">
        <v>60</v>
      </c>
      <c r="T249">
        <v>43489.698090277801</v>
      </c>
      <c r="U249">
        <v>43445</v>
      </c>
      <c r="V249">
        <v>43481</v>
      </c>
      <c r="W249">
        <v>44012</v>
      </c>
      <c r="X249" s="2">
        <v>345676.1</v>
      </c>
      <c r="Y249" t="s">
        <v>2639</v>
      </c>
      <c r="Z249" t="s">
        <v>2640</v>
      </c>
      <c r="AA249">
        <v>4173</v>
      </c>
      <c r="AB249" t="s">
        <v>99</v>
      </c>
      <c r="AC249" t="s">
        <v>109</v>
      </c>
      <c r="AD249" t="s">
        <v>81</v>
      </c>
      <c r="AE249" t="s">
        <v>110</v>
      </c>
      <c r="AF249">
        <v>27724</v>
      </c>
      <c r="AG249" t="s">
        <v>68</v>
      </c>
      <c r="AH249" t="s">
        <v>99</v>
      </c>
      <c r="AI249" t="s">
        <v>548</v>
      </c>
      <c r="AJ249" t="s">
        <v>68</v>
      </c>
      <c r="AK249" t="s">
        <v>70</v>
      </c>
    </row>
    <row r="250" spans="1:37">
      <c r="A250">
        <v>1</v>
      </c>
      <c r="B250" t="s">
        <v>51</v>
      </c>
      <c r="C250" t="s">
        <v>2641</v>
      </c>
      <c r="D250" t="s">
        <v>2642</v>
      </c>
      <c r="E250" t="s">
        <v>19</v>
      </c>
      <c r="F250" t="s">
        <v>2643</v>
      </c>
      <c r="G250" t="s">
        <v>2644</v>
      </c>
      <c r="H250" t="s">
        <v>56</v>
      </c>
      <c r="I250" t="s">
        <v>57</v>
      </c>
      <c r="J250" t="s">
        <v>2645</v>
      </c>
      <c r="K250" t="s">
        <v>2646</v>
      </c>
      <c r="L250" t="s">
        <v>60</v>
      </c>
      <c r="M250" t="s">
        <v>60</v>
      </c>
      <c r="N250" t="s">
        <v>19</v>
      </c>
      <c r="P250" t="s">
        <v>61</v>
      </c>
      <c r="Q250" t="s">
        <v>62</v>
      </c>
      <c r="R250" t="s">
        <v>60</v>
      </c>
      <c r="S250" t="s">
        <v>60</v>
      </c>
      <c r="T250">
        <v>43489.698113425897</v>
      </c>
      <c r="U250">
        <v>43445</v>
      </c>
      <c r="V250">
        <v>43486</v>
      </c>
      <c r="W250">
        <v>44012</v>
      </c>
      <c r="X250" s="2">
        <v>352191.4</v>
      </c>
      <c r="Y250" t="s">
        <v>2647</v>
      </c>
      <c r="Z250" t="s">
        <v>2648</v>
      </c>
      <c r="AA250">
        <v>5015</v>
      </c>
      <c r="AB250" t="s">
        <v>156</v>
      </c>
      <c r="AC250" t="s">
        <v>302</v>
      </c>
      <c r="AD250" t="s">
        <v>81</v>
      </c>
      <c r="AE250" t="s">
        <v>303</v>
      </c>
      <c r="AF250">
        <v>31766</v>
      </c>
      <c r="AG250" t="s">
        <v>68</v>
      </c>
      <c r="AH250" t="s">
        <v>156</v>
      </c>
      <c r="AI250" t="s">
        <v>2649</v>
      </c>
      <c r="AJ250" t="s">
        <v>68</v>
      </c>
      <c r="AK250" t="s">
        <v>70</v>
      </c>
    </row>
    <row r="251" spans="1:37" hidden="1">
      <c r="A251">
        <v>1</v>
      </c>
      <c r="B251" t="s">
        <v>51</v>
      </c>
      <c r="C251" t="s">
        <v>2650</v>
      </c>
      <c r="D251" t="s">
        <v>2651</v>
      </c>
      <c r="E251" t="s">
        <v>19</v>
      </c>
      <c r="F251" t="s">
        <v>1488</v>
      </c>
      <c r="G251" t="s">
        <v>1489</v>
      </c>
      <c r="H251" t="s">
        <v>56</v>
      </c>
      <c r="I251" t="s">
        <v>57</v>
      </c>
      <c r="J251" t="s">
        <v>2652</v>
      </c>
      <c r="K251" t="s">
        <v>2653</v>
      </c>
      <c r="L251" t="s">
        <v>60</v>
      </c>
      <c r="M251" t="s">
        <v>60</v>
      </c>
      <c r="N251" t="s">
        <v>19</v>
      </c>
      <c r="P251" t="s">
        <v>61</v>
      </c>
      <c r="Q251" t="s">
        <v>62</v>
      </c>
      <c r="R251" t="s">
        <v>60</v>
      </c>
      <c r="S251" t="s">
        <v>60</v>
      </c>
      <c r="T251">
        <v>43494.709293981497</v>
      </c>
      <c r="U251">
        <v>43445</v>
      </c>
      <c r="V251">
        <v>43488</v>
      </c>
      <c r="W251">
        <v>44012</v>
      </c>
      <c r="X251">
        <v>1227040.1000000001</v>
      </c>
      <c r="Y251" t="s">
        <v>939</v>
      </c>
      <c r="Z251" t="s">
        <v>2654</v>
      </c>
      <c r="AA251">
        <v>6985</v>
      </c>
      <c r="AB251" t="s">
        <v>139</v>
      </c>
      <c r="AC251" t="s">
        <v>2486</v>
      </c>
      <c r="AD251" t="s">
        <v>91</v>
      </c>
      <c r="AE251" t="s">
        <v>2487</v>
      </c>
      <c r="AF251">
        <v>11825</v>
      </c>
      <c r="AG251" t="s">
        <v>68</v>
      </c>
      <c r="AH251" t="s">
        <v>139</v>
      </c>
      <c r="AI251" t="s">
        <v>266</v>
      </c>
      <c r="AJ251" t="s">
        <v>68</v>
      </c>
      <c r="AK251" t="s">
        <v>70</v>
      </c>
    </row>
    <row r="252" spans="1:37" hidden="1">
      <c r="A252">
        <v>1</v>
      </c>
      <c r="B252" t="s">
        <v>51</v>
      </c>
      <c r="C252" t="s">
        <v>2655</v>
      </c>
      <c r="D252" t="s">
        <v>2656</v>
      </c>
      <c r="E252" t="s">
        <v>19</v>
      </c>
      <c r="F252" t="s">
        <v>1488</v>
      </c>
      <c r="G252" t="s">
        <v>1489</v>
      </c>
      <c r="H252" t="s">
        <v>56</v>
      </c>
      <c r="I252" t="s">
        <v>57</v>
      </c>
      <c r="J252" t="s">
        <v>2657</v>
      </c>
      <c r="K252" t="s">
        <v>2658</v>
      </c>
      <c r="L252" t="s">
        <v>60</v>
      </c>
      <c r="M252" t="s">
        <v>60</v>
      </c>
      <c r="N252" t="s">
        <v>19</v>
      </c>
      <c r="P252" t="s">
        <v>61</v>
      </c>
      <c r="Q252" t="s">
        <v>62</v>
      </c>
      <c r="R252" t="s">
        <v>60</v>
      </c>
      <c r="S252" t="s">
        <v>60</v>
      </c>
      <c r="T252">
        <v>43494.709340277797</v>
      </c>
      <c r="U252">
        <v>43445</v>
      </c>
      <c r="V252">
        <v>43488</v>
      </c>
      <c r="W252">
        <v>44012</v>
      </c>
      <c r="X252">
        <v>440426.8</v>
      </c>
      <c r="Y252" t="s">
        <v>939</v>
      </c>
      <c r="Z252" t="s">
        <v>2659</v>
      </c>
      <c r="AA252">
        <v>6985</v>
      </c>
      <c r="AB252" t="s">
        <v>139</v>
      </c>
      <c r="AC252" t="s">
        <v>1232</v>
      </c>
      <c r="AD252" t="s">
        <v>91</v>
      </c>
      <c r="AE252" t="s">
        <v>1233</v>
      </c>
      <c r="AF252">
        <v>17543</v>
      </c>
      <c r="AG252" t="s">
        <v>68</v>
      </c>
      <c r="AH252" t="s">
        <v>139</v>
      </c>
      <c r="AI252" t="s">
        <v>230</v>
      </c>
      <c r="AJ252" t="s">
        <v>68</v>
      </c>
      <c r="AK252" t="s">
        <v>70</v>
      </c>
    </row>
    <row r="253" spans="1:37" hidden="1">
      <c r="A253">
        <v>1</v>
      </c>
      <c r="B253" t="s">
        <v>51</v>
      </c>
      <c r="C253" t="s">
        <v>2660</v>
      </c>
      <c r="D253" t="s">
        <v>2661</v>
      </c>
      <c r="E253" t="s">
        <v>19</v>
      </c>
      <c r="F253" t="s">
        <v>2662</v>
      </c>
      <c r="G253" t="s">
        <v>2663</v>
      </c>
      <c r="H253" t="s">
        <v>56</v>
      </c>
      <c r="I253" t="s">
        <v>57</v>
      </c>
      <c r="J253" t="s">
        <v>1012</v>
      </c>
      <c r="K253" t="s">
        <v>2664</v>
      </c>
      <c r="L253" t="s">
        <v>60</v>
      </c>
      <c r="M253" t="s">
        <v>60</v>
      </c>
      <c r="N253" t="s">
        <v>19</v>
      </c>
      <c r="P253" t="s">
        <v>61</v>
      </c>
      <c r="Q253" t="s">
        <v>62</v>
      </c>
      <c r="R253" t="s">
        <v>60</v>
      </c>
      <c r="S253" t="s">
        <v>60</v>
      </c>
      <c r="T253">
        <v>43539.667395833298</v>
      </c>
      <c r="U253">
        <v>43496</v>
      </c>
      <c r="V253">
        <v>43536</v>
      </c>
      <c r="W253">
        <v>44012</v>
      </c>
      <c r="X253">
        <v>16286.6</v>
      </c>
      <c r="Y253" t="s">
        <v>1843</v>
      </c>
      <c r="Z253" t="s">
        <v>1843</v>
      </c>
      <c r="AA253">
        <v>7330</v>
      </c>
      <c r="AB253" t="s">
        <v>826</v>
      </c>
      <c r="AC253" t="e">
        <f>VLOOKUP(AA253,[1]Sheet1!$C$11:'[1]Sheet1'!$I$17787,2,0)</f>
        <v>#REF!</v>
      </c>
      <c r="AD253" t="e">
        <f>VLOOKUP(AA253,[1]Sheet1!$C$11:'[1]Sheet1'!$I$17787,5,0)</f>
        <v>#REF!</v>
      </c>
      <c r="AE253" t="e">
        <f>VLOOKUP(AA253,[1]Sheet1!$C$11:'[1]Sheet1'!$I$17787,6,0)</f>
        <v>#REF!</v>
      </c>
      <c r="AF253" t="e">
        <f>VLOOKUP(AA253,[1]Sheet1!$C$11:'[1]Sheet1'!$I$17787,7,0)</f>
        <v>#REF!</v>
      </c>
      <c r="AG253" t="s">
        <v>68</v>
      </c>
      <c r="AH253" t="s">
        <v>826</v>
      </c>
      <c r="AI253" t="s">
        <v>1844</v>
      </c>
      <c r="AJ253" t="s">
        <v>68</v>
      </c>
      <c r="AK253" t="s">
        <v>70</v>
      </c>
    </row>
    <row r="254" spans="1:37" hidden="1">
      <c r="A254">
        <v>1</v>
      </c>
      <c r="B254" t="s">
        <v>51</v>
      </c>
      <c r="C254" t="s">
        <v>2665</v>
      </c>
      <c r="D254" t="s">
        <v>2666</v>
      </c>
      <c r="E254" t="s">
        <v>19</v>
      </c>
      <c r="F254" t="s">
        <v>2667</v>
      </c>
      <c r="G254" t="s">
        <v>2668</v>
      </c>
      <c r="H254" t="s">
        <v>56</v>
      </c>
      <c r="I254" t="s">
        <v>57</v>
      </c>
      <c r="J254" t="s">
        <v>1012</v>
      </c>
      <c r="K254" t="s">
        <v>2669</v>
      </c>
      <c r="L254" t="s">
        <v>60</v>
      </c>
      <c r="M254" t="s">
        <v>60</v>
      </c>
      <c r="N254" t="s">
        <v>19</v>
      </c>
      <c r="P254" t="s">
        <v>61</v>
      </c>
      <c r="Q254" t="s">
        <v>62</v>
      </c>
      <c r="R254" t="s">
        <v>60</v>
      </c>
      <c r="S254" t="s">
        <v>60</v>
      </c>
      <c r="T254">
        <v>43539.667418981502</v>
      </c>
      <c r="U254">
        <v>43496</v>
      </c>
      <c r="V254">
        <v>43535</v>
      </c>
      <c r="W254">
        <v>44012</v>
      </c>
      <c r="X254">
        <v>17292</v>
      </c>
      <c r="Y254" t="s">
        <v>2670</v>
      </c>
      <c r="Z254" t="s">
        <v>2670</v>
      </c>
      <c r="AA254">
        <v>3551</v>
      </c>
      <c r="AB254" t="s">
        <v>64</v>
      </c>
      <c r="AC254" t="e">
        <f>VLOOKUP(AA254,[1]Sheet1!$C$11:'[1]Sheet1'!$I$17787,2,0)</f>
        <v>#REF!</v>
      </c>
      <c r="AD254" t="e">
        <f>VLOOKUP(AA254,[1]Sheet1!$C$11:'[1]Sheet1'!$I$17787,5,0)</f>
        <v>#REF!</v>
      </c>
      <c r="AE254" t="e">
        <f>VLOOKUP(AA254,[1]Sheet1!$C$11:'[1]Sheet1'!$I$17787,6,0)</f>
        <v>#REF!</v>
      </c>
      <c r="AF254" t="e">
        <f>VLOOKUP(AA254,[1]Sheet1!$C$11:'[1]Sheet1'!$I$17787,7,0)</f>
        <v>#REF!</v>
      </c>
      <c r="AG254" t="s">
        <v>68</v>
      </c>
      <c r="AH254" t="s">
        <v>64</v>
      </c>
      <c r="AI254" t="s">
        <v>2671</v>
      </c>
      <c r="AJ254" t="s">
        <v>68</v>
      </c>
      <c r="AK254" t="s">
        <v>70</v>
      </c>
    </row>
    <row r="255" spans="1:37" hidden="1">
      <c r="A255">
        <v>1</v>
      </c>
      <c r="B255" t="s">
        <v>51</v>
      </c>
      <c r="C255" t="s">
        <v>2672</v>
      </c>
      <c r="D255" t="s">
        <v>2673</v>
      </c>
      <c r="E255" t="s">
        <v>19</v>
      </c>
      <c r="F255" t="s">
        <v>2674</v>
      </c>
      <c r="G255" t="s">
        <v>2675</v>
      </c>
      <c r="H255" t="s">
        <v>56</v>
      </c>
      <c r="I255" t="s">
        <v>57</v>
      </c>
      <c r="J255" t="s">
        <v>1012</v>
      </c>
      <c r="K255" t="s">
        <v>2676</v>
      </c>
      <c r="L255" t="s">
        <v>60</v>
      </c>
      <c r="M255" t="s">
        <v>60</v>
      </c>
      <c r="N255" t="s">
        <v>19</v>
      </c>
      <c r="P255" t="s">
        <v>61</v>
      </c>
      <c r="Q255" t="s">
        <v>62</v>
      </c>
      <c r="R255" t="s">
        <v>60</v>
      </c>
      <c r="S255" t="s">
        <v>60</v>
      </c>
      <c r="T255">
        <v>43539.667430555601</v>
      </c>
      <c r="U255">
        <v>43496</v>
      </c>
      <c r="V255">
        <v>43535</v>
      </c>
      <c r="W255">
        <v>44012</v>
      </c>
      <c r="X255">
        <v>12563.1</v>
      </c>
      <c r="Y255" t="s">
        <v>2677</v>
      </c>
      <c r="Z255" t="s">
        <v>2677</v>
      </c>
      <c r="AA255">
        <v>4103</v>
      </c>
      <c r="AB255" t="s">
        <v>99</v>
      </c>
      <c r="AC255" t="e">
        <f>VLOOKUP(AA255,[1]Sheet1!$C$11:'[1]Sheet1'!$I$17787,2,0)</f>
        <v>#REF!</v>
      </c>
      <c r="AD255" t="e">
        <f>VLOOKUP(AA255,[1]Sheet1!$C$11:'[1]Sheet1'!$I$17787,5,0)</f>
        <v>#REF!</v>
      </c>
      <c r="AE255" t="e">
        <f>VLOOKUP(AA255,[1]Sheet1!$C$11:'[1]Sheet1'!$I$17787,6,0)</f>
        <v>#REF!</v>
      </c>
      <c r="AF255" t="e">
        <f>VLOOKUP(AA255,[1]Sheet1!$C$11:'[1]Sheet1'!$I$17787,7,0)</f>
        <v>#REF!</v>
      </c>
      <c r="AG255" t="s">
        <v>68</v>
      </c>
      <c r="AH255" t="s">
        <v>99</v>
      </c>
      <c r="AI255" t="s">
        <v>2678</v>
      </c>
      <c r="AJ255" t="s">
        <v>68</v>
      </c>
      <c r="AK255" t="s">
        <v>70</v>
      </c>
    </row>
    <row r="256" spans="1:37" hidden="1">
      <c r="A256">
        <v>1</v>
      </c>
      <c r="B256" t="s">
        <v>51</v>
      </c>
      <c r="C256" t="s">
        <v>2679</v>
      </c>
      <c r="D256" t="s">
        <v>2680</v>
      </c>
      <c r="E256" t="s">
        <v>19</v>
      </c>
      <c r="F256" t="s">
        <v>2681</v>
      </c>
      <c r="G256" t="s">
        <v>2682</v>
      </c>
      <c r="H256" t="s">
        <v>56</v>
      </c>
      <c r="I256" t="s">
        <v>57</v>
      </c>
      <c r="J256" t="s">
        <v>1012</v>
      </c>
      <c r="K256" t="s">
        <v>2683</v>
      </c>
      <c r="L256" t="s">
        <v>60</v>
      </c>
      <c r="M256" t="s">
        <v>60</v>
      </c>
      <c r="N256" t="s">
        <v>19</v>
      </c>
      <c r="P256" t="s">
        <v>61</v>
      </c>
      <c r="Q256" t="s">
        <v>62</v>
      </c>
      <c r="R256" t="s">
        <v>60</v>
      </c>
      <c r="S256" t="s">
        <v>60</v>
      </c>
      <c r="T256">
        <v>43539.667442129597</v>
      </c>
      <c r="U256">
        <v>43496</v>
      </c>
      <c r="V256">
        <v>43536</v>
      </c>
      <c r="W256">
        <v>44012</v>
      </c>
      <c r="X256">
        <v>30002.5</v>
      </c>
      <c r="Y256" t="s">
        <v>2684</v>
      </c>
      <c r="Z256" t="s">
        <v>2684</v>
      </c>
      <c r="AA256">
        <v>6056</v>
      </c>
      <c r="AB256" t="s">
        <v>139</v>
      </c>
      <c r="AC256" t="e">
        <f>VLOOKUP(AA256,[1]Sheet1!$C$11:'[1]Sheet1'!$I$17787,2,0)</f>
        <v>#REF!</v>
      </c>
      <c r="AD256" t="e">
        <f>VLOOKUP(AA256,[1]Sheet1!$C$11:'[1]Sheet1'!$I$17787,5,0)</f>
        <v>#REF!</v>
      </c>
      <c r="AE256" t="e">
        <f>VLOOKUP(AA256,[1]Sheet1!$C$11:'[1]Sheet1'!$I$17787,6,0)</f>
        <v>#REF!</v>
      </c>
      <c r="AF256" t="e">
        <f>VLOOKUP(AA256,[1]Sheet1!$C$11:'[1]Sheet1'!$I$17787,7,0)</f>
        <v>#REF!</v>
      </c>
      <c r="AG256" t="s">
        <v>68</v>
      </c>
      <c r="AH256" t="s">
        <v>139</v>
      </c>
      <c r="AI256" t="s">
        <v>2685</v>
      </c>
      <c r="AJ256" t="s">
        <v>68</v>
      </c>
      <c r="AK256" t="s">
        <v>70</v>
      </c>
    </row>
    <row r="257" spans="1:37" hidden="1">
      <c r="A257">
        <v>1</v>
      </c>
      <c r="B257" t="s">
        <v>51</v>
      </c>
      <c r="C257" t="s">
        <v>2686</v>
      </c>
      <c r="D257" t="s">
        <v>2687</v>
      </c>
      <c r="E257" t="s">
        <v>19</v>
      </c>
      <c r="F257" t="s">
        <v>2688</v>
      </c>
      <c r="G257" t="s">
        <v>2689</v>
      </c>
      <c r="H257" t="s">
        <v>56</v>
      </c>
      <c r="I257" t="s">
        <v>57</v>
      </c>
      <c r="J257" t="s">
        <v>1012</v>
      </c>
      <c r="K257" t="s">
        <v>2690</v>
      </c>
      <c r="L257" t="s">
        <v>60</v>
      </c>
      <c r="M257" t="s">
        <v>60</v>
      </c>
      <c r="N257" t="s">
        <v>19</v>
      </c>
      <c r="P257" t="s">
        <v>61</v>
      </c>
      <c r="Q257" t="s">
        <v>62</v>
      </c>
      <c r="R257" t="s">
        <v>60</v>
      </c>
      <c r="S257" t="s">
        <v>60</v>
      </c>
      <c r="T257">
        <v>43539.667465277802</v>
      </c>
      <c r="U257">
        <v>43496</v>
      </c>
      <c r="V257">
        <v>43536</v>
      </c>
      <c r="W257">
        <v>44012</v>
      </c>
      <c r="X257">
        <v>25272.5</v>
      </c>
      <c r="Y257" t="s">
        <v>2691</v>
      </c>
      <c r="Z257" t="s">
        <v>2691</v>
      </c>
      <c r="AA257">
        <v>7250</v>
      </c>
      <c r="AB257" t="s">
        <v>826</v>
      </c>
      <c r="AC257" t="e">
        <f>VLOOKUP(AA257,[1]Sheet1!$C$11:'[1]Sheet1'!$I$17787,2,0)</f>
        <v>#REF!</v>
      </c>
      <c r="AD257" t="e">
        <f>VLOOKUP(AA257,[1]Sheet1!$C$11:'[1]Sheet1'!$I$17787,5,0)</f>
        <v>#REF!</v>
      </c>
      <c r="AE257" t="e">
        <f>VLOOKUP(AA257,[1]Sheet1!$C$11:'[1]Sheet1'!$I$17787,6,0)</f>
        <v>#REF!</v>
      </c>
      <c r="AF257" t="e">
        <f>VLOOKUP(AA257,[1]Sheet1!$C$11:'[1]Sheet1'!$I$17787,7,0)</f>
        <v>#REF!</v>
      </c>
      <c r="AG257" t="s">
        <v>68</v>
      </c>
      <c r="AH257" t="s">
        <v>826</v>
      </c>
      <c r="AI257" t="s">
        <v>2692</v>
      </c>
      <c r="AJ257" t="s">
        <v>68</v>
      </c>
      <c r="AK257" t="s">
        <v>70</v>
      </c>
    </row>
    <row r="258" spans="1:37" hidden="1">
      <c r="A258">
        <v>1</v>
      </c>
      <c r="B258" t="s">
        <v>51</v>
      </c>
      <c r="C258" t="s">
        <v>2693</v>
      </c>
      <c r="D258" t="s">
        <v>2694</v>
      </c>
      <c r="E258" t="s">
        <v>19</v>
      </c>
      <c r="F258" t="s">
        <v>791</v>
      </c>
      <c r="G258" t="s">
        <v>792</v>
      </c>
      <c r="H258" t="s">
        <v>56</v>
      </c>
      <c r="I258" t="s">
        <v>57</v>
      </c>
      <c r="J258" t="s">
        <v>1012</v>
      </c>
      <c r="K258" t="s">
        <v>2695</v>
      </c>
      <c r="L258" t="s">
        <v>60</v>
      </c>
      <c r="M258" t="s">
        <v>60</v>
      </c>
      <c r="N258" t="s">
        <v>19</v>
      </c>
      <c r="P258" t="s">
        <v>61</v>
      </c>
      <c r="Q258" t="s">
        <v>62</v>
      </c>
      <c r="R258" t="s">
        <v>60</v>
      </c>
      <c r="S258" t="s">
        <v>60</v>
      </c>
      <c r="T258">
        <v>43539.667476851799</v>
      </c>
      <c r="U258">
        <v>43496</v>
      </c>
      <c r="V258">
        <v>43537</v>
      </c>
      <c r="W258">
        <v>44012</v>
      </c>
      <c r="X258">
        <v>11845</v>
      </c>
      <c r="Y258" t="s">
        <v>2696</v>
      </c>
      <c r="Z258" t="s">
        <v>2696</v>
      </c>
      <c r="AA258">
        <v>3152</v>
      </c>
      <c r="AB258" t="s">
        <v>64</v>
      </c>
      <c r="AC258" t="e">
        <f>VLOOKUP(AA258,[1]Sheet1!$C$11:'[1]Sheet1'!$I$17787,2,0)</f>
        <v>#REF!</v>
      </c>
      <c r="AD258" t="e">
        <f>VLOOKUP(AA258,[1]Sheet1!$C$11:'[1]Sheet1'!$I$17787,5,0)</f>
        <v>#REF!</v>
      </c>
      <c r="AE258" t="e">
        <f>VLOOKUP(AA258,[1]Sheet1!$C$11:'[1]Sheet1'!$I$17787,6,0)</f>
        <v>#REF!</v>
      </c>
      <c r="AF258" t="e">
        <f>VLOOKUP(AA258,[1]Sheet1!$C$11:'[1]Sheet1'!$I$17787,7,0)</f>
        <v>#REF!</v>
      </c>
      <c r="AG258" t="s">
        <v>68</v>
      </c>
      <c r="AH258" t="s">
        <v>64</v>
      </c>
      <c r="AI258" t="s">
        <v>795</v>
      </c>
      <c r="AJ258" t="s">
        <v>68</v>
      </c>
      <c r="AK258" t="s">
        <v>70</v>
      </c>
    </row>
    <row r="259" spans="1:37" hidden="1">
      <c r="A259">
        <v>1</v>
      </c>
      <c r="B259" t="s">
        <v>51</v>
      </c>
      <c r="C259" t="s">
        <v>2697</v>
      </c>
      <c r="D259" t="s">
        <v>2698</v>
      </c>
      <c r="E259" t="s">
        <v>19</v>
      </c>
      <c r="F259" t="s">
        <v>2699</v>
      </c>
      <c r="G259" t="s">
        <v>2700</v>
      </c>
      <c r="H259" t="s">
        <v>56</v>
      </c>
      <c r="I259" t="s">
        <v>57</v>
      </c>
      <c r="J259" t="s">
        <v>1012</v>
      </c>
      <c r="K259" t="s">
        <v>2701</v>
      </c>
      <c r="L259" t="s">
        <v>60</v>
      </c>
      <c r="M259" t="s">
        <v>60</v>
      </c>
      <c r="N259" t="s">
        <v>19</v>
      </c>
      <c r="P259" t="s">
        <v>61</v>
      </c>
      <c r="Q259" t="s">
        <v>62</v>
      </c>
      <c r="R259" t="s">
        <v>60</v>
      </c>
      <c r="S259" t="s">
        <v>60</v>
      </c>
      <c r="T259">
        <v>43539.667500000003</v>
      </c>
      <c r="U259">
        <v>43496</v>
      </c>
      <c r="V259">
        <v>43531</v>
      </c>
      <c r="W259">
        <v>44012</v>
      </c>
      <c r="X259">
        <v>4545.2</v>
      </c>
      <c r="Y259" t="s">
        <v>2702</v>
      </c>
      <c r="Z259" t="s">
        <v>2702</v>
      </c>
      <c r="AA259">
        <v>3130</v>
      </c>
      <c r="AB259" t="s">
        <v>64</v>
      </c>
      <c r="AC259" t="e">
        <f>VLOOKUP(AA259,[1]Sheet1!$C$11:'[1]Sheet1'!$I$17787,2,0)</f>
        <v>#REF!</v>
      </c>
      <c r="AD259" t="e">
        <f>VLOOKUP(AA259,[1]Sheet1!$C$11:'[1]Sheet1'!$I$17787,5,0)</f>
        <v>#REF!</v>
      </c>
      <c r="AE259" t="e">
        <f>VLOOKUP(AA259,[1]Sheet1!$C$11:'[1]Sheet1'!$I$17787,6,0)</f>
        <v>#REF!</v>
      </c>
      <c r="AF259" t="e">
        <f>VLOOKUP(AA259,[1]Sheet1!$C$11:'[1]Sheet1'!$I$17787,7,0)</f>
        <v>#REF!</v>
      </c>
      <c r="AG259" t="s">
        <v>68</v>
      </c>
      <c r="AH259" t="s">
        <v>156</v>
      </c>
      <c r="AI259" t="s">
        <v>2703</v>
      </c>
      <c r="AJ259" t="s">
        <v>68</v>
      </c>
      <c r="AK259" t="s">
        <v>70</v>
      </c>
    </row>
  </sheetData>
  <autoFilter ref="A23:AM259">
    <filterColumn colId="29">
      <filters>
        <filter val="The Nationals"/>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L141"/>
  <sheetViews>
    <sheetView workbookViewId="0">
      <selection activeCell="A14" sqref="A14"/>
    </sheetView>
  </sheetViews>
  <sheetFormatPr defaultRowHeight="15"/>
  <cols>
    <col min="2" max="2" width="26.5703125" bestFit="1" customWidth="1"/>
    <col min="6" max="6" width="83.7109375" bestFit="1" customWidth="1"/>
    <col min="24" max="25" width="11.140625" bestFit="1" customWidth="1"/>
    <col min="30" max="30" width="20.5703125" bestFit="1" customWidth="1"/>
    <col min="31" max="31" width="19.42578125" bestFit="1" customWidth="1"/>
  </cols>
  <sheetData>
    <row r="1" spans="2:35">
      <c r="B1" t="s">
        <v>0</v>
      </c>
      <c r="AF1" t="s">
        <v>3638</v>
      </c>
      <c r="AG1" t="s">
        <v>3639</v>
      </c>
    </row>
    <row r="2" spans="2:35">
      <c r="AD2" t="s">
        <v>3633</v>
      </c>
      <c r="AE2" s="2">
        <f>SUBTOTAL(9,AE7:AE9)</f>
        <v>25499804.899999999</v>
      </c>
      <c r="AF2" s="3">
        <f>+AE2/$AE$15</f>
        <v>0.4663623580837285</v>
      </c>
      <c r="AG2" s="5">
        <v>54</v>
      </c>
    </row>
    <row r="3" spans="2:35">
      <c r="B3" t="s">
        <v>1</v>
      </c>
      <c r="AD3" t="s">
        <v>3634</v>
      </c>
      <c r="AE3" s="2">
        <v>27969070.699999999</v>
      </c>
      <c r="AF3" s="3">
        <f t="shared" ref="AF3:AF4" si="0">+AE3/$AE$15</f>
        <v>0.51152241423864853</v>
      </c>
      <c r="AG3">
        <v>61</v>
      </c>
    </row>
    <row r="4" spans="2:35">
      <c r="B4" t="s">
        <v>2</v>
      </c>
      <c r="C4" t="s">
        <v>3</v>
      </c>
      <c r="AD4" t="s">
        <v>3635</v>
      </c>
      <c r="AE4" s="2">
        <v>1209218.5</v>
      </c>
      <c r="AF4" s="3">
        <f t="shared" si="0"/>
        <v>2.2115227677623098E-2</v>
      </c>
      <c r="AG4">
        <v>3</v>
      </c>
    </row>
    <row r="5" spans="2:35">
      <c r="B5" t="s">
        <v>4</v>
      </c>
      <c r="C5" t="s">
        <v>2704</v>
      </c>
      <c r="AE5" s="2"/>
      <c r="AF5" s="3"/>
    </row>
    <row r="6" spans="2:35">
      <c r="B6" t="s">
        <v>6</v>
      </c>
      <c r="C6" t="s">
        <v>7</v>
      </c>
      <c r="AE6" s="2"/>
      <c r="AF6" s="3"/>
    </row>
    <row r="7" spans="2:35">
      <c r="B7" t="s">
        <v>8</v>
      </c>
      <c r="C7" t="s">
        <v>9</v>
      </c>
      <c r="AD7" t="s">
        <v>3636</v>
      </c>
      <c r="AE7" s="2">
        <v>18438178.800000001</v>
      </c>
      <c r="AF7" s="3">
        <f t="shared" ref="AF7:AF9" si="1">+AE7/$AE$15</f>
        <v>0.33721326800964707</v>
      </c>
      <c r="AG7">
        <v>42</v>
      </c>
    </row>
    <row r="8" spans="2:35">
      <c r="B8" t="s">
        <v>10</v>
      </c>
      <c r="C8" t="s">
        <v>9</v>
      </c>
      <c r="AD8" t="s">
        <v>3637</v>
      </c>
      <c r="AE8" s="2">
        <v>6580086.5999999996</v>
      </c>
      <c r="AF8" s="3">
        <f t="shared" si="1"/>
        <v>0.1203422816451095</v>
      </c>
      <c r="AG8">
        <v>10</v>
      </c>
    </row>
    <row r="9" spans="2:35">
      <c r="B9" t="s">
        <v>11</v>
      </c>
      <c r="C9" t="s">
        <v>9</v>
      </c>
      <c r="AD9" t="s">
        <v>3643</v>
      </c>
      <c r="AE9" s="2">
        <v>481539.5</v>
      </c>
      <c r="AF9" s="3">
        <f t="shared" si="1"/>
        <v>8.806808428971925E-3</v>
      </c>
      <c r="AG9">
        <v>2</v>
      </c>
      <c r="AI9">
        <f>SUBTOTAL(9,AG2:AG4)</f>
        <v>118</v>
      </c>
    </row>
    <row r="10" spans="2:35">
      <c r="B10" t="s">
        <v>12</v>
      </c>
      <c r="C10" t="s">
        <v>9</v>
      </c>
      <c r="AE10" s="2"/>
    </row>
    <row r="11" spans="2:35">
      <c r="B11" t="s">
        <v>13</v>
      </c>
      <c r="C11" t="s">
        <v>9</v>
      </c>
      <c r="AE11" s="2"/>
    </row>
    <row r="12" spans="2:35">
      <c r="B12" t="s">
        <v>14</v>
      </c>
      <c r="C12" t="s">
        <v>9</v>
      </c>
      <c r="AE12" s="2"/>
    </row>
    <row r="13" spans="2:35">
      <c r="B13" t="s">
        <v>15</v>
      </c>
      <c r="C13" t="s">
        <v>9</v>
      </c>
      <c r="AE13" s="2"/>
    </row>
    <row r="14" spans="2:35">
      <c r="B14" t="s">
        <v>16</v>
      </c>
      <c r="C14" t="s">
        <v>9</v>
      </c>
      <c r="AE14" s="2"/>
    </row>
    <row r="15" spans="2:35">
      <c r="B15" t="s">
        <v>17</v>
      </c>
      <c r="C15" t="s">
        <v>9</v>
      </c>
      <c r="AD15" t="s">
        <v>3640</v>
      </c>
      <c r="AE15" s="2">
        <v>54678094.099999994</v>
      </c>
      <c r="AF15" s="3">
        <f>+AE15/$AE$15</f>
        <v>1</v>
      </c>
      <c r="AG15">
        <v>118</v>
      </c>
    </row>
    <row r="16" spans="2:35">
      <c r="B16" t="s">
        <v>18</v>
      </c>
      <c r="C16" t="s">
        <v>9</v>
      </c>
    </row>
    <row r="17" spans="1:38">
      <c r="B17" t="s">
        <v>19</v>
      </c>
    </row>
    <row r="19" spans="1:38">
      <c r="B19" t="s">
        <v>20</v>
      </c>
    </row>
    <row r="20" spans="1:38">
      <c r="B20" t="s">
        <v>3632</v>
      </c>
      <c r="C20" t="s">
        <v>2705</v>
      </c>
    </row>
    <row r="21" spans="1:38" ht="30">
      <c r="A21">
        <v>118</v>
      </c>
      <c r="B21" s="1" t="s">
        <v>3631</v>
      </c>
      <c r="C21" t="s">
        <v>2706</v>
      </c>
      <c r="X21" s="2">
        <f>SUBTOTAL(9,X24:X136)</f>
        <v>46179750.499999993</v>
      </c>
      <c r="Y21" s="2">
        <f>SUBTOTAL(9,A24:A136)</f>
        <v>113</v>
      </c>
    </row>
    <row r="22" spans="1:38">
      <c r="A22">
        <v>44073</v>
      </c>
      <c r="X22" s="2"/>
    </row>
    <row r="23" spans="1:38">
      <c r="A23" t="s">
        <v>21</v>
      </c>
      <c r="B23" t="s">
        <v>25</v>
      </c>
      <c r="C23" t="s">
        <v>26</v>
      </c>
      <c r="D23" t="s">
        <v>18</v>
      </c>
      <c r="E23" t="s">
        <v>17</v>
      </c>
      <c r="F23" t="s">
        <v>27</v>
      </c>
      <c r="G23" t="s">
        <v>16</v>
      </c>
      <c r="H23" t="s">
        <v>28</v>
      </c>
      <c r="I23" t="s">
        <v>29</v>
      </c>
      <c r="J23" t="s">
        <v>30</v>
      </c>
      <c r="K23" t="s">
        <v>31</v>
      </c>
      <c r="L23" t="s">
        <v>11</v>
      </c>
      <c r="M23" t="s">
        <v>13</v>
      </c>
      <c r="N23" t="s">
        <v>32</v>
      </c>
      <c r="O23" t="s">
        <v>33</v>
      </c>
      <c r="P23" t="s">
        <v>12</v>
      </c>
      <c r="Q23" t="s">
        <v>10</v>
      </c>
      <c r="R23" t="s">
        <v>34</v>
      </c>
      <c r="S23" t="s">
        <v>35</v>
      </c>
      <c r="T23" t="s">
        <v>7</v>
      </c>
      <c r="U23" t="s">
        <v>36</v>
      </c>
      <c r="V23" t="s">
        <v>37</v>
      </c>
      <c r="W23" t="s">
        <v>38</v>
      </c>
      <c r="X23" s="2" t="s">
        <v>23</v>
      </c>
      <c r="Y23" t="s">
        <v>39</v>
      </c>
      <c r="Z23" t="s">
        <v>40</v>
      </c>
      <c r="AA23" t="s">
        <v>41</v>
      </c>
      <c r="AB23" t="s">
        <v>42</v>
      </c>
      <c r="AC23" t="s">
        <v>43</v>
      </c>
      <c r="AD23" t="s">
        <v>44</v>
      </c>
      <c r="AE23" t="s">
        <v>45</v>
      </c>
      <c r="AF23" t="s">
        <v>46</v>
      </c>
      <c r="AH23" t="s">
        <v>47</v>
      </c>
      <c r="AI23" t="s">
        <v>48</v>
      </c>
      <c r="AJ23" t="s">
        <v>49</v>
      </c>
      <c r="AK23" t="s">
        <v>50</v>
      </c>
      <c r="AL23" t="s">
        <v>15</v>
      </c>
    </row>
    <row r="24" spans="1:38">
      <c r="A24">
        <v>1</v>
      </c>
      <c r="B24" t="s">
        <v>51</v>
      </c>
      <c r="C24" t="s">
        <v>2707</v>
      </c>
      <c r="D24" t="s">
        <v>2708</v>
      </c>
      <c r="E24" t="s">
        <v>19</v>
      </c>
      <c r="F24" t="s">
        <v>2709</v>
      </c>
      <c r="G24" t="s">
        <v>2710</v>
      </c>
      <c r="H24" t="s">
        <v>1245</v>
      </c>
      <c r="I24" t="s">
        <v>57</v>
      </c>
      <c r="J24" t="s">
        <v>1259</v>
      </c>
      <c r="K24" t="s">
        <v>2711</v>
      </c>
      <c r="L24" t="s">
        <v>60</v>
      </c>
      <c r="M24" t="s">
        <v>60</v>
      </c>
      <c r="N24" t="s">
        <v>19</v>
      </c>
      <c r="P24" t="s">
        <v>1248</v>
      </c>
      <c r="Q24" t="s">
        <v>1249</v>
      </c>
      <c r="R24" t="s">
        <v>60</v>
      </c>
      <c r="S24" t="s">
        <v>60</v>
      </c>
      <c r="T24">
        <v>43892.684699074103</v>
      </c>
      <c r="U24">
        <v>43868</v>
      </c>
      <c r="V24">
        <v>43891</v>
      </c>
      <c r="W24">
        <v>44811</v>
      </c>
      <c r="X24" s="2">
        <v>419975.6</v>
      </c>
      <c r="Y24" t="s">
        <v>2712</v>
      </c>
      <c r="Z24" t="s">
        <v>2712</v>
      </c>
      <c r="AA24">
        <v>2029</v>
      </c>
      <c r="AB24" t="s">
        <v>79</v>
      </c>
      <c r="AC24" t="s">
        <v>504</v>
      </c>
      <c r="AD24" t="s">
        <v>66</v>
      </c>
      <c r="AE24" t="s">
        <v>505</v>
      </c>
      <c r="AF24">
        <v>2346</v>
      </c>
      <c r="AG24" t="s">
        <v>2713</v>
      </c>
      <c r="AH24" t="s">
        <v>68</v>
      </c>
      <c r="AI24" t="s">
        <v>79</v>
      </c>
      <c r="AJ24">
        <v>2029</v>
      </c>
      <c r="AK24" t="s">
        <v>68</v>
      </c>
      <c r="AL24" t="s">
        <v>70</v>
      </c>
    </row>
    <row r="25" spans="1:38">
      <c r="A25">
        <v>1</v>
      </c>
      <c r="B25" t="s">
        <v>51</v>
      </c>
      <c r="C25" t="s">
        <v>2714</v>
      </c>
      <c r="D25" t="s">
        <v>2715</v>
      </c>
      <c r="E25" t="s">
        <v>2716</v>
      </c>
      <c r="F25" t="s">
        <v>2117</v>
      </c>
      <c r="G25" t="s">
        <v>2118</v>
      </c>
      <c r="H25" t="s">
        <v>2717</v>
      </c>
      <c r="I25" t="s">
        <v>57</v>
      </c>
      <c r="J25" t="s">
        <v>2718</v>
      </c>
      <c r="K25" t="s">
        <v>2719</v>
      </c>
      <c r="L25" t="s">
        <v>60</v>
      </c>
      <c r="M25" t="s">
        <v>60</v>
      </c>
      <c r="N25" t="s">
        <v>19</v>
      </c>
      <c r="P25" t="s">
        <v>2720</v>
      </c>
      <c r="Q25" t="s">
        <v>62</v>
      </c>
      <c r="R25" t="s">
        <v>60</v>
      </c>
      <c r="S25" t="s">
        <v>60</v>
      </c>
      <c r="T25">
        <v>44188.673240740703</v>
      </c>
      <c r="U25">
        <v>44151</v>
      </c>
      <c r="V25">
        <v>44183</v>
      </c>
      <c r="W25">
        <v>45239</v>
      </c>
      <c r="X25" s="2">
        <v>483896.6</v>
      </c>
      <c r="Y25" t="s">
        <v>2120</v>
      </c>
      <c r="Z25" t="s">
        <v>2120</v>
      </c>
      <c r="AA25">
        <v>6059</v>
      </c>
      <c r="AB25" t="s">
        <v>139</v>
      </c>
      <c r="AC25" t="s">
        <v>140</v>
      </c>
      <c r="AD25" t="s">
        <v>91</v>
      </c>
      <c r="AE25" t="s">
        <v>141</v>
      </c>
      <c r="AF25">
        <v>8646</v>
      </c>
      <c r="AG25" t="s">
        <v>2713</v>
      </c>
      <c r="AH25" t="s">
        <v>68</v>
      </c>
      <c r="AI25" t="s">
        <v>139</v>
      </c>
      <c r="AJ25">
        <v>6059</v>
      </c>
      <c r="AK25" t="s">
        <v>68</v>
      </c>
      <c r="AL25" t="s">
        <v>70</v>
      </c>
    </row>
    <row r="26" spans="1:38">
      <c r="A26">
        <v>1</v>
      </c>
      <c r="B26" t="s">
        <v>51</v>
      </c>
      <c r="C26" t="s">
        <v>2721</v>
      </c>
      <c r="D26" t="s">
        <v>2722</v>
      </c>
      <c r="E26" t="s">
        <v>2716</v>
      </c>
      <c r="F26" t="s">
        <v>2723</v>
      </c>
      <c r="G26" t="s">
        <v>2724</v>
      </c>
      <c r="H26" t="s">
        <v>2717</v>
      </c>
      <c r="I26" t="s">
        <v>57</v>
      </c>
      <c r="J26" t="s">
        <v>2725</v>
      </c>
      <c r="K26" t="s">
        <v>2726</v>
      </c>
      <c r="L26" t="s">
        <v>60</v>
      </c>
      <c r="M26" t="s">
        <v>60</v>
      </c>
      <c r="N26" t="s">
        <v>19</v>
      </c>
      <c r="P26" t="s">
        <v>2720</v>
      </c>
      <c r="Q26" t="s">
        <v>62</v>
      </c>
      <c r="R26" t="s">
        <v>60</v>
      </c>
      <c r="S26" t="s">
        <v>60</v>
      </c>
      <c r="T26">
        <v>44126.689861111103</v>
      </c>
      <c r="U26">
        <v>44099</v>
      </c>
      <c r="V26">
        <v>44125</v>
      </c>
      <c r="W26">
        <v>45176</v>
      </c>
      <c r="X26" s="2">
        <v>470383.1</v>
      </c>
      <c r="Y26" t="s">
        <v>2727</v>
      </c>
      <c r="Z26" t="s">
        <v>2727</v>
      </c>
      <c r="AA26">
        <v>2042</v>
      </c>
      <c r="AB26" t="s">
        <v>79</v>
      </c>
      <c r="AC26" t="s">
        <v>702</v>
      </c>
      <c r="AD26" t="s">
        <v>91</v>
      </c>
      <c r="AE26" t="s">
        <v>703</v>
      </c>
      <c r="AF26">
        <v>31244</v>
      </c>
      <c r="AG26" t="s">
        <v>2713</v>
      </c>
      <c r="AH26" t="s">
        <v>68</v>
      </c>
      <c r="AI26" t="s">
        <v>79</v>
      </c>
      <c r="AJ26">
        <v>2042</v>
      </c>
      <c r="AK26" t="s">
        <v>68</v>
      </c>
      <c r="AL26" t="s">
        <v>70</v>
      </c>
    </row>
    <row r="27" spans="1:38">
      <c r="A27">
        <v>1</v>
      </c>
      <c r="B27" t="s">
        <v>51</v>
      </c>
      <c r="C27" t="s">
        <v>2728</v>
      </c>
      <c r="D27" t="s">
        <v>2729</v>
      </c>
      <c r="E27" t="s">
        <v>2716</v>
      </c>
      <c r="F27" t="s">
        <v>2730</v>
      </c>
      <c r="G27" t="s">
        <v>2731</v>
      </c>
      <c r="H27" t="s">
        <v>2717</v>
      </c>
      <c r="I27" t="s">
        <v>57</v>
      </c>
      <c r="J27" t="s">
        <v>2732</v>
      </c>
      <c r="K27" t="s">
        <v>2733</v>
      </c>
      <c r="L27" t="s">
        <v>60</v>
      </c>
      <c r="M27" t="s">
        <v>60</v>
      </c>
      <c r="N27" t="s">
        <v>19</v>
      </c>
      <c r="P27" t="s">
        <v>2720</v>
      </c>
      <c r="Q27" t="s">
        <v>62</v>
      </c>
      <c r="R27" t="s">
        <v>60</v>
      </c>
      <c r="S27" t="s">
        <v>60</v>
      </c>
      <c r="T27">
        <v>44169.665844907402</v>
      </c>
      <c r="U27">
        <v>44094</v>
      </c>
      <c r="V27">
        <v>44168</v>
      </c>
      <c r="W27">
        <v>44811</v>
      </c>
      <c r="X27" s="2">
        <v>96277.5</v>
      </c>
      <c r="Y27" t="s">
        <v>2734</v>
      </c>
      <c r="Z27" t="s">
        <v>2734</v>
      </c>
      <c r="AA27">
        <v>2827</v>
      </c>
      <c r="AB27" t="s">
        <v>79</v>
      </c>
      <c r="AC27" t="s">
        <v>302</v>
      </c>
      <c r="AD27" t="s">
        <v>81</v>
      </c>
      <c r="AE27" t="s">
        <v>303</v>
      </c>
      <c r="AF27">
        <v>31766</v>
      </c>
      <c r="AG27" t="s">
        <v>2735</v>
      </c>
      <c r="AH27" t="s">
        <v>68</v>
      </c>
      <c r="AI27" t="s">
        <v>79</v>
      </c>
      <c r="AJ27">
        <v>2828</v>
      </c>
      <c r="AK27" t="s">
        <v>68</v>
      </c>
      <c r="AL27" t="s">
        <v>70</v>
      </c>
    </row>
    <row r="28" spans="1:38">
      <c r="A28">
        <v>1</v>
      </c>
      <c r="B28" t="s">
        <v>51</v>
      </c>
      <c r="C28" t="s">
        <v>2736</v>
      </c>
      <c r="D28" t="s">
        <v>2737</v>
      </c>
      <c r="E28" t="s">
        <v>2716</v>
      </c>
      <c r="F28" t="s">
        <v>2738</v>
      </c>
      <c r="G28" t="s">
        <v>2739</v>
      </c>
      <c r="H28" t="s">
        <v>2717</v>
      </c>
      <c r="I28" t="s">
        <v>57</v>
      </c>
      <c r="J28" t="s">
        <v>2740</v>
      </c>
      <c r="K28" t="s">
        <v>2741</v>
      </c>
      <c r="L28" t="s">
        <v>60</v>
      </c>
      <c r="M28" t="s">
        <v>60</v>
      </c>
      <c r="N28" t="s">
        <v>19</v>
      </c>
      <c r="P28" t="s">
        <v>2720</v>
      </c>
      <c r="Q28" t="s">
        <v>62</v>
      </c>
      <c r="R28" t="s">
        <v>60</v>
      </c>
      <c r="S28" t="s">
        <v>60</v>
      </c>
      <c r="T28">
        <v>44134.705775463</v>
      </c>
      <c r="U28">
        <v>44111</v>
      </c>
      <c r="V28">
        <v>44134</v>
      </c>
      <c r="W28">
        <v>44840</v>
      </c>
      <c r="X28" s="2">
        <v>251502.9</v>
      </c>
      <c r="Y28" t="s">
        <v>2742</v>
      </c>
      <c r="Z28" t="s">
        <v>2742</v>
      </c>
      <c r="AA28">
        <v>3108</v>
      </c>
      <c r="AB28" t="s">
        <v>64</v>
      </c>
      <c r="AC28" t="s">
        <v>2743</v>
      </c>
      <c r="AD28" t="s">
        <v>66</v>
      </c>
      <c r="AE28" t="s">
        <v>2744</v>
      </c>
      <c r="AF28">
        <v>14810</v>
      </c>
      <c r="AG28" t="s">
        <v>2713</v>
      </c>
      <c r="AH28" t="s">
        <v>68</v>
      </c>
      <c r="AI28" t="s">
        <v>64</v>
      </c>
      <c r="AJ28">
        <v>3108</v>
      </c>
      <c r="AK28" t="s">
        <v>68</v>
      </c>
      <c r="AL28" t="s">
        <v>70</v>
      </c>
    </row>
    <row r="29" spans="1:38">
      <c r="A29">
        <v>1</v>
      </c>
      <c r="B29" t="s">
        <v>51</v>
      </c>
      <c r="C29" t="s">
        <v>2745</v>
      </c>
      <c r="D29" t="s">
        <v>2746</v>
      </c>
      <c r="E29" t="s">
        <v>2716</v>
      </c>
      <c r="F29" t="s">
        <v>2747</v>
      </c>
      <c r="G29" t="s">
        <v>2748</v>
      </c>
      <c r="H29" t="s">
        <v>2717</v>
      </c>
      <c r="I29" t="s">
        <v>57</v>
      </c>
      <c r="J29" t="s">
        <v>2749</v>
      </c>
      <c r="K29" t="s">
        <v>2750</v>
      </c>
      <c r="L29" t="s">
        <v>60</v>
      </c>
      <c r="M29" t="s">
        <v>60</v>
      </c>
      <c r="N29" t="s">
        <v>19</v>
      </c>
      <c r="P29" t="s">
        <v>2720</v>
      </c>
      <c r="Q29" t="s">
        <v>62</v>
      </c>
      <c r="R29" t="s">
        <v>60</v>
      </c>
      <c r="S29" t="s">
        <v>60</v>
      </c>
      <c r="T29">
        <v>44188.673240740703</v>
      </c>
      <c r="U29">
        <v>44159</v>
      </c>
      <c r="V29">
        <v>44187</v>
      </c>
      <c r="W29">
        <v>44811</v>
      </c>
      <c r="X29" s="2">
        <v>495000</v>
      </c>
      <c r="Y29" t="s">
        <v>2751</v>
      </c>
      <c r="Z29" t="s">
        <v>2751</v>
      </c>
      <c r="AA29">
        <v>4034</v>
      </c>
      <c r="AB29" t="s">
        <v>99</v>
      </c>
      <c r="AC29" t="s">
        <v>1787</v>
      </c>
      <c r="AD29" t="s">
        <v>91</v>
      </c>
      <c r="AE29" t="s">
        <v>1788</v>
      </c>
      <c r="AF29">
        <v>1229</v>
      </c>
      <c r="AG29" t="s">
        <v>2735</v>
      </c>
      <c r="AH29" t="s">
        <v>68</v>
      </c>
      <c r="AI29" t="s">
        <v>99</v>
      </c>
      <c r="AJ29">
        <v>4169</v>
      </c>
      <c r="AK29" t="s">
        <v>68</v>
      </c>
      <c r="AL29" t="s">
        <v>70</v>
      </c>
    </row>
    <row r="30" spans="1:38">
      <c r="A30">
        <v>1</v>
      </c>
      <c r="B30" t="s">
        <v>51</v>
      </c>
      <c r="C30" t="s">
        <v>2752</v>
      </c>
      <c r="D30" t="s">
        <v>2753</v>
      </c>
      <c r="E30" t="s">
        <v>2716</v>
      </c>
      <c r="F30" t="s">
        <v>2754</v>
      </c>
      <c r="G30" t="s">
        <v>2755</v>
      </c>
      <c r="H30" t="s">
        <v>2717</v>
      </c>
      <c r="I30" t="s">
        <v>57</v>
      </c>
      <c r="J30" t="s">
        <v>2756</v>
      </c>
      <c r="K30" t="s">
        <v>2757</v>
      </c>
      <c r="L30" t="s">
        <v>60</v>
      </c>
      <c r="M30" t="s">
        <v>60</v>
      </c>
      <c r="N30" t="s">
        <v>19</v>
      </c>
      <c r="P30" t="s">
        <v>2720</v>
      </c>
      <c r="Q30" t="s">
        <v>62</v>
      </c>
      <c r="R30" t="s">
        <v>60</v>
      </c>
      <c r="S30" t="s">
        <v>60</v>
      </c>
      <c r="T30">
        <v>44188.673252314802</v>
      </c>
      <c r="U30">
        <v>44186</v>
      </c>
      <c r="V30">
        <v>44188</v>
      </c>
      <c r="W30">
        <v>45176</v>
      </c>
      <c r="X30" s="2">
        <v>487832.4</v>
      </c>
      <c r="Y30" t="s">
        <v>2758</v>
      </c>
      <c r="Z30" t="s">
        <v>2758</v>
      </c>
      <c r="AA30">
        <v>2026</v>
      </c>
      <c r="AB30" t="s">
        <v>79</v>
      </c>
      <c r="AC30" t="s">
        <v>504</v>
      </c>
      <c r="AD30" t="s">
        <v>66</v>
      </c>
      <c r="AE30" t="s">
        <v>505</v>
      </c>
      <c r="AF30">
        <v>2346</v>
      </c>
      <c r="AG30" t="s">
        <v>2713</v>
      </c>
      <c r="AH30" t="s">
        <v>68</v>
      </c>
      <c r="AI30" t="s">
        <v>79</v>
      </c>
      <c r="AJ30">
        <v>2026</v>
      </c>
      <c r="AK30" t="s">
        <v>68</v>
      </c>
      <c r="AL30" t="s">
        <v>70</v>
      </c>
    </row>
    <row r="31" spans="1:38">
      <c r="A31">
        <v>1</v>
      </c>
      <c r="B31" t="s">
        <v>51</v>
      </c>
      <c r="C31" t="s">
        <v>2759</v>
      </c>
      <c r="D31" t="s">
        <v>2760</v>
      </c>
      <c r="E31" t="s">
        <v>2716</v>
      </c>
      <c r="F31" t="s">
        <v>2761</v>
      </c>
      <c r="G31" t="s">
        <v>2762</v>
      </c>
      <c r="H31" t="s">
        <v>2717</v>
      </c>
      <c r="I31" t="s">
        <v>57</v>
      </c>
      <c r="J31" t="s">
        <v>2763</v>
      </c>
      <c r="K31" t="s">
        <v>2764</v>
      </c>
      <c r="L31" t="s">
        <v>60</v>
      </c>
      <c r="M31" t="s">
        <v>60</v>
      </c>
      <c r="N31" t="s">
        <v>19</v>
      </c>
      <c r="P31" t="s">
        <v>2720</v>
      </c>
      <c r="Q31" t="s">
        <v>62</v>
      </c>
      <c r="R31" t="s">
        <v>60</v>
      </c>
      <c r="S31" t="s">
        <v>60</v>
      </c>
      <c r="T31">
        <v>44188.673240740703</v>
      </c>
      <c r="U31">
        <v>44187</v>
      </c>
      <c r="V31">
        <v>44188</v>
      </c>
      <c r="W31">
        <v>45176</v>
      </c>
      <c r="X31" s="2">
        <v>355483.7</v>
      </c>
      <c r="Y31" t="s">
        <v>680</v>
      </c>
      <c r="Z31" t="s">
        <v>680</v>
      </c>
      <c r="AA31">
        <v>2025</v>
      </c>
      <c r="AB31" t="s">
        <v>79</v>
      </c>
      <c r="AC31" t="s">
        <v>504</v>
      </c>
      <c r="AD31" t="s">
        <v>66</v>
      </c>
      <c r="AE31" t="s">
        <v>505</v>
      </c>
      <c r="AF31">
        <v>2346</v>
      </c>
      <c r="AG31" t="s">
        <v>2713</v>
      </c>
      <c r="AH31" t="s">
        <v>68</v>
      </c>
      <c r="AI31" t="s">
        <v>79</v>
      </c>
      <c r="AJ31">
        <v>2025</v>
      </c>
      <c r="AK31" t="s">
        <v>68</v>
      </c>
      <c r="AL31" t="s">
        <v>70</v>
      </c>
    </row>
    <row r="32" spans="1:38">
      <c r="A32">
        <v>1</v>
      </c>
      <c r="B32" t="s">
        <v>51</v>
      </c>
      <c r="C32" t="s">
        <v>2765</v>
      </c>
      <c r="D32" t="s">
        <v>2766</v>
      </c>
      <c r="E32" t="s">
        <v>2716</v>
      </c>
      <c r="F32" t="s">
        <v>2767</v>
      </c>
      <c r="G32" t="s">
        <v>2768</v>
      </c>
      <c r="H32" t="s">
        <v>2717</v>
      </c>
      <c r="I32" t="s">
        <v>57</v>
      </c>
      <c r="J32" t="s">
        <v>2769</v>
      </c>
      <c r="K32" t="s">
        <v>2770</v>
      </c>
      <c r="L32" t="s">
        <v>60</v>
      </c>
      <c r="M32" t="s">
        <v>60</v>
      </c>
      <c r="N32" t="s">
        <v>19</v>
      </c>
      <c r="P32" t="s">
        <v>2720</v>
      </c>
      <c r="Q32" t="s">
        <v>62</v>
      </c>
      <c r="R32" t="s">
        <v>60</v>
      </c>
      <c r="S32" t="s">
        <v>60</v>
      </c>
      <c r="T32">
        <v>44116.6789236111</v>
      </c>
      <c r="U32">
        <v>44094</v>
      </c>
      <c r="V32">
        <v>44113</v>
      </c>
      <c r="W32">
        <v>45176</v>
      </c>
      <c r="X32" s="2">
        <v>405000</v>
      </c>
      <c r="Y32" t="s">
        <v>2771</v>
      </c>
      <c r="Z32" t="s">
        <v>2771</v>
      </c>
      <c r="AA32">
        <v>2680</v>
      </c>
      <c r="AB32" t="s">
        <v>79</v>
      </c>
      <c r="AC32" t="s">
        <v>148</v>
      </c>
      <c r="AD32" t="s">
        <v>66</v>
      </c>
      <c r="AE32" t="s">
        <v>149</v>
      </c>
      <c r="AF32">
        <v>21271</v>
      </c>
      <c r="AG32" t="s">
        <v>2713</v>
      </c>
      <c r="AH32" t="s">
        <v>68</v>
      </c>
      <c r="AI32" t="s">
        <v>79</v>
      </c>
      <c r="AJ32">
        <v>2680</v>
      </c>
      <c r="AK32" t="s">
        <v>68</v>
      </c>
      <c r="AL32" t="s">
        <v>70</v>
      </c>
    </row>
    <row r="33" spans="1:38">
      <c r="A33">
        <v>1</v>
      </c>
      <c r="B33" t="s">
        <v>51</v>
      </c>
      <c r="C33" t="s">
        <v>2772</v>
      </c>
      <c r="D33" t="s">
        <v>2773</v>
      </c>
      <c r="E33" t="s">
        <v>19</v>
      </c>
      <c r="F33" t="s">
        <v>2774</v>
      </c>
      <c r="G33" t="s">
        <v>2775</v>
      </c>
      <c r="H33" t="s">
        <v>1245</v>
      </c>
      <c r="I33" t="s">
        <v>57</v>
      </c>
      <c r="J33" t="s">
        <v>1246</v>
      </c>
      <c r="K33" t="s">
        <v>2776</v>
      </c>
      <c r="L33" t="s">
        <v>60</v>
      </c>
      <c r="M33" t="s">
        <v>60</v>
      </c>
      <c r="N33" t="s">
        <v>19</v>
      </c>
      <c r="P33" t="s">
        <v>1248</v>
      </c>
      <c r="Q33" t="s">
        <v>1249</v>
      </c>
      <c r="R33" t="s">
        <v>60</v>
      </c>
      <c r="S33" t="s">
        <v>60</v>
      </c>
      <c r="T33">
        <v>43843.659398148098</v>
      </c>
      <c r="U33">
        <v>43839</v>
      </c>
      <c r="V33">
        <v>43840</v>
      </c>
      <c r="W33">
        <v>44446</v>
      </c>
      <c r="X33" s="2">
        <v>80750</v>
      </c>
      <c r="Y33" t="s">
        <v>2777</v>
      </c>
      <c r="Z33" t="s">
        <v>2777</v>
      </c>
      <c r="AA33">
        <v>6063</v>
      </c>
      <c r="AB33" t="s">
        <v>139</v>
      </c>
      <c r="AC33" t="s">
        <v>1320</v>
      </c>
      <c r="AD33" t="s">
        <v>91</v>
      </c>
      <c r="AE33" t="s">
        <v>1321</v>
      </c>
      <c r="AF33">
        <v>1417</v>
      </c>
      <c r="AG33" t="s">
        <v>2735</v>
      </c>
      <c r="AH33" t="s">
        <v>68</v>
      </c>
      <c r="AI33" t="s">
        <v>139</v>
      </c>
      <c r="AJ33">
        <v>6061</v>
      </c>
      <c r="AK33" t="s">
        <v>68</v>
      </c>
      <c r="AL33" t="s">
        <v>70</v>
      </c>
    </row>
    <row r="34" spans="1:38">
      <c r="A34">
        <v>1</v>
      </c>
      <c r="B34" t="s">
        <v>51</v>
      </c>
      <c r="C34" t="s">
        <v>2778</v>
      </c>
      <c r="D34" t="s">
        <v>2779</v>
      </c>
      <c r="E34" t="s">
        <v>19</v>
      </c>
      <c r="F34" t="s">
        <v>2780</v>
      </c>
      <c r="G34" t="s">
        <v>2781</v>
      </c>
      <c r="H34" t="s">
        <v>1245</v>
      </c>
      <c r="I34" t="s">
        <v>57</v>
      </c>
      <c r="J34" t="s">
        <v>2782</v>
      </c>
      <c r="K34" t="s">
        <v>2783</v>
      </c>
      <c r="L34" t="s">
        <v>60</v>
      </c>
      <c r="M34" t="s">
        <v>60</v>
      </c>
      <c r="N34" t="s">
        <v>19</v>
      </c>
      <c r="P34" t="s">
        <v>1248</v>
      </c>
      <c r="Q34" t="s">
        <v>1249</v>
      </c>
      <c r="R34" t="s">
        <v>60</v>
      </c>
      <c r="S34" t="s">
        <v>60</v>
      </c>
      <c r="T34">
        <v>43868.656585648103</v>
      </c>
      <c r="U34">
        <v>43850</v>
      </c>
      <c r="V34">
        <v>43866</v>
      </c>
      <c r="W34">
        <v>44811</v>
      </c>
      <c r="X34" s="2">
        <v>236865</v>
      </c>
      <c r="Y34" t="s">
        <v>2784</v>
      </c>
      <c r="Z34" t="s">
        <v>2784</v>
      </c>
      <c r="AA34">
        <v>3053</v>
      </c>
      <c r="AB34" t="s">
        <v>64</v>
      </c>
      <c r="AC34" t="s">
        <v>1054</v>
      </c>
      <c r="AD34" t="s">
        <v>1055</v>
      </c>
      <c r="AE34" t="s">
        <v>1056</v>
      </c>
      <c r="AF34">
        <v>40640</v>
      </c>
      <c r="AG34" t="s">
        <v>2713</v>
      </c>
      <c r="AH34" t="s">
        <v>68</v>
      </c>
      <c r="AI34" t="s">
        <v>64</v>
      </c>
      <c r="AJ34">
        <v>3053</v>
      </c>
      <c r="AK34" t="s">
        <v>68</v>
      </c>
      <c r="AL34" t="s">
        <v>70</v>
      </c>
    </row>
    <row r="35" spans="1:38">
      <c r="A35">
        <v>1</v>
      </c>
      <c r="B35" t="s">
        <v>51</v>
      </c>
      <c r="C35" t="s">
        <v>2785</v>
      </c>
      <c r="D35" t="s">
        <v>2786</v>
      </c>
      <c r="E35" t="s">
        <v>19</v>
      </c>
      <c r="F35" t="s">
        <v>937</v>
      </c>
      <c r="G35" t="s">
        <v>938</v>
      </c>
      <c r="H35" t="s">
        <v>1245</v>
      </c>
      <c r="I35" t="s">
        <v>57</v>
      </c>
      <c r="J35" t="s">
        <v>1259</v>
      </c>
      <c r="K35" t="s">
        <v>2787</v>
      </c>
      <c r="L35" t="s">
        <v>60</v>
      </c>
      <c r="M35" t="s">
        <v>60</v>
      </c>
      <c r="N35" t="s">
        <v>19</v>
      </c>
      <c r="P35" t="s">
        <v>1248</v>
      </c>
      <c r="Q35" t="s">
        <v>1249</v>
      </c>
      <c r="R35" t="s">
        <v>60</v>
      </c>
      <c r="S35" t="s">
        <v>60</v>
      </c>
      <c r="T35">
        <v>43908.457847222198</v>
      </c>
      <c r="U35">
        <v>43895</v>
      </c>
      <c r="V35">
        <v>43900</v>
      </c>
      <c r="W35">
        <v>44811</v>
      </c>
      <c r="X35" s="2">
        <v>280432</v>
      </c>
      <c r="Y35" t="s">
        <v>939</v>
      </c>
      <c r="Z35" t="s">
        <v>939</v>
      </c>
      <c r="AA35">
        <v>6105</v>
      </c>
      <c r="AB35" t="s">
        <v>139</v>
      </c>
      <c r="AC35" t="s">
        <v>940</v>
      </c>
      <c r="AD35" t="s">
        <v>66</v>
      </c>
      <c r="AE35" t="s">
        <v>941</v>
      </c>
      <c r="AF35">
        <v>4529</v>
      </c>
      <c r="AG35" t="s">
        <v>2735</v>
      </c>
      <c r="AH35" t="s">
        <v>68</v>
      </c>
      <c r="AI35" t="s">
        <v>139</v>
      </c>
      <c r="AJ35">
        <v>6104</v>
      </c>
      <c r="AK35" t="s">
        <v>68</v>
      </c>
      <c r="AL35" t="s">
        <v>70</v>
      </c>
    </row>
    <row r="36" spans="1:38">
      <c r="A36">
        <v>1</v>
      </c>
      <c r="B36" t="s">
        <v>51</v>
      </c>
      <c r="C36" t="s">
        <v>2788</v>
      </c>
      <c r="D36" t="s">
        <v>2789</v>
      </c>
      <c r="E36" t="s">
        <v>2716</v>
      </c>
      <c r="F36" t="s">
        <v>2790</v>
      </c>
      <c r="G36" t="s">
        <v>2791</v>
      </c>
      <c r="H36" t="s">
        <v>2717</v>
      </c>
      <c r="I36" t="s">
        <v>57</v>
      </c>
      <c r="J36" t="s">
        <v>2792</v>
      </c>
      <c r="K36" t="s">
        <v>2793</v>
      </c>
      <c r="L36" t="s">
        <v>60</v>
      </c>
      <c r="M36" t="s">
        <v>60</v>
      </c>
      <c r="N36" t="s">
        <v>19</v>
      </c>
      <c r="P36" t="s">
        <v>2720</v>
      </c>
      <c r="Q36" t="s">
        <v>62</v>
      </c>
      <c r="R36" t="s">
        <v>60</v>
      </c>
      <c r="S36" t="s">
        <v>60</v>
      </c>
      <c r="T36">
        <v>44176.688182870399</v>
      </c>
      <c r="U36">
        <v>44152</v>
      </c>
      <c r="V36">
        <v>44175</v>
      </c>
      <c r="W36">
        <v>44810</v>
      </c>
      <c r="X36" s="2">
        <v>495000</v>
      </c>
      <c r="Y36" t="s">
        <v>2794</v>
      </c>
      <c r="Z36" t="s">
        <v>2794</v>
      </c>
      <c r="AA36">
        <v>3064</v>
      </c>
      <c r="AB36" t="s">
        <v>64</v>
      </c>
      <c r="AC36" t="s">
        <v>1528</v>
      </c>
      <c r="AD36" t="s">
        <v>91</v>
      </c>
      <c r="AE36" t="s">
        <v>1529</v>
      </c>
      <c r="AF36">
        <v>32876</v>
      </c>
      <c r="AG36" t="s">
        <v>2713</v>
      </c>
      <c r="AH36" t="s">
        <v>68</v>
      </c>
      <c r="AI36" t="s">
        <v>64</v>
      </c>
      <c r="AJ36">
        <v>3064</v>
      </c>
      <c r="AK36" t="s">
        <v>68</v>
      </c>
      <c r="AL36" t="s">
        <v>70</v>
      </c>
    </row>
    <row r="37" spans="1:38">
      <c r="A37">
        <v>1</v>
      </c>
      <c r="B37" t="s">
        <v>51</v>
      </c>
      <c r="C37" t="s">
        <v>2795</v>
      </c>
      <c r="D37" t="s">
        <v>2796</v>
      </c>
      <c r="E37" t="s">
        <v>19</v>
      </c>
      <c r="F37" t="s">
        <v>2797</v>
      </c>
      <c r="G37" t="s">
        <v>2798</v>
      </c>
      <c r="H37" t="s">
        <v>1245</v>
      </c>
      <c r="I37" t="s">
        <v>57</v>
      </c>
      <c r="J37" t="s">
        <v>2782</v>
      </c>
      <c r="K37" t="s">
        <v>2799</v>
      </c>
      <c r="L37" t="s">
        <v>60</v>
      </c>
      <c r="M37" t="s">
        <v>60</v>
      </c>
      <c r="N37" t="s">
        <v>19</v>
      </c>
      <c r="P37" t="s">
        <v>1248</v>
      </c>
      <c r="Q37" t="s">
        <v>1249</v>
      </c>
      <c r="R37" t="s">
        <v>60</v>
      </c>
      <c r="S37" t="s">
        <v>60</v>
      </c>
      <c r="T37">
        <v>43878.660682870403</v>
      </c>
      <c r="U37">
        <v>43866</v>
      </c>
      <c r="V37">
        <v>43873</v>
      </c>
      <c r="W37">
        <v>44811</v>
      </c>
      <c r="X37" s="2">
        <v>171965.2</v>
      </c>
      <c r="Y37" t="s">
        <v>2800</v>
      </c>
      <c r="Z37" t="s">
        <v>2800</v>
      </c>
      <c r="AA37">
        <v>6100</v>
      </c>
      <c r="AB37" t="s">
        <v>139</v>
      </c>
      <c r="AC37" t="e">
        <f>VLOOKUP(AA37,[1]Sheet1!$C$11:'[1]Sheet1'!$I$17787,2,0)</f>
        <v>#REF!</v>
      </c>
      <c r="AD37" t="e">
        <f>VLOOKUP(AA37,[1]Sheet1!$C$11:'[1]Sheet1'!$I$17787,5,0)</f>
        <v>#REF!</v>
      </c>
      <c r="AE37" t="e">
        <f>VLOOKUP(AA37,[1]Sheet1!$C$11:'[1]Sheet1'!$I$17787,6,0)</f>
        <v>#REF!</v>
      </c>
      <c r="AF37" t="e">
        <f>VLOOKUP(AA37,[1]Sheet1!$C$11:'[1]Sheet1'!$I$17787,7,0)</f>
        <v>#REF!</v>
      </c>
      <c r="AG37" t="s">
        <v>2735</v>
      </c>
      <c r="AH37" t="s">
        <v>68</v>
      </c>
      <c r="AI37" t="s">
        <v>139</v>
      </c>
      <c r="AJ37">
        <v>6102</v>
      </c>
      <c r="AK37" t="s">
        <v>68</v>
      </c>
      <c r="AL37" t="s">
        <v>70</v>
      </c>
    </row>
    <row r="38" spans="1:38">
      <c r="A38">
        <v>1</v>
      </c>
      <c r="B38" t="s">
        <v>51</v>
      </c>
      <c r="C38" t="s">
        <v>2801</v>
      </c>
      <c r="D38" t="s">
        <v>2802</v>
      </c>
      <c r="E38" t="s">
        <v>19</v>
      </c>
      <c r="F38" t="s">
        <v>2803</v>
      </c>
      <c r="G38" t="s">
        <v>2804</v>
      </c>
      <c r="H38" t="s">
        <v>1245</v>
      </c>
      <c r="I38" t="s">
        <v>57</v>
      </c>
      <c r="J38" t="s">
        <v>1246</v>
      </c>
      <c r="K38" t="s">
        <v>2805</v>
      </c>
      <c r="L38" t="s">
        <v>60</v>
      </c>
      <c r="M38" t="s">
        <v>60</v>
      </c>
      <c r="N38" t="s">
        <v>19</v>
      </c>
      <c r="P38" t="s">
        <v>1248</v>
      </c>
      <c r="Q38" t="s">
        <v>1249</v>
      </c>
      <c r="R38" t="s">
        <v>60</v>
      </c>
      <c r="S38" t="s">
        <v>60</v>
      </c>
      <c r="T38">
        <v>43888.663761574098</v>
      </c>
      <c r="U38">
        <v>43859</v>
      </c>
      <c r="V38">
        <v>43860</v>
      </c>
      <c r="W38">
        <v>44811</v>
      </c>
      <c r="X38" s="2">
        <v>212807.1</v>
      </c>
      <c r="Y38" t="s">
        <v>2806</v>
      </c>
      <c r="Z38" t="s">
        <v>2807</v>
      </c>
      <c r="AA38">
        <v>2766</v>
      </c>
      <c r="AB38" t="s">
        <v>79</v>
      </c>
      <c r="AC38" t="s">
        <v>2808</v>
      </c>
      <c r="AD38" t="s">
        <v>91</v>
      </c>
      <c r="AE38" t="s">
        <v>2809</v>
      </c>
      <c r="AF38">
        <v>22516</v>
      </c>
      <c r="AG38" t="s">
        <v>2713</v>
      </c>
      <c r="AH38" t="s">
        <v>68</v>
      </c>
      <c r="AI38" t="s">
        <v>79</v>
      </c>
      <c r="AJ38">
        <v>2766</v>
      </c>
      <c r="AK38" t="s">
        <v>68</v>
      </c>
      <c r="AL38" t="s">
        <v>70</v>
      </c>
    </row>
    <row r="39" spans="1:38">
      <c r="A39">
        <v>1</v>
      </c>
      <c r="B39" t="s">
        <v>51</v>
      </c>
      <c r="C39" t="s">
        <v>2810</v>
      </c>
      <c r="D39" t="s">
        <v>2811</v>
      </c>
      <c r="E39" t="s">
        <v>19</v>
      </c>
      <c r="F39" t="s">
        <v>2812</v>
      </c>
      <c r="G39" t="s">
        <v>2813</v>
      </c>
      <c r="H39" t="s">
        <v>1245</v>
      </c>
      <c r="I39" t="s">
        <v>57</v>
      </c>
      <c r="J39" t="s">
        <v>1246</v>
      </c>
      <c r="K39" t="s">
        <v>2814</v>
      </c>
      <c r="L39" t="s">
        <v>60</v>
      </c>
      <c r="M39" t="s">
        <v>60</v>
      </c>
      <c r="N39" t="s">
        <v>19</v>
      </c>
      <c r="P39" t="s">
        <v>1248</v>
      </c>
      <c r="Q39" t="s">
        <v>1249</v>
      </c>
      <c r="R39" t="s">
        <v>60</v>
      </c>
      <c r="S39" t="s">
        <v>60</v>
      </c>
      <c r="T39">
        <v>43888.663773148102</v>
      </c>
      <c r="U39">
        <v>43850</v>
      </c>
      <c r="V39">
        <v>43852</v>
      </c>
      <c r="W39">
        <v>44811</v>
      </c>
      <c r="X39" s="2">
        <v>495000</v>
      </c>
      <c r="Y39" t="s">
        <v>2815</v>
      </c>
      <c r="Z39" t="s">
        <v>2815</v>
      </c>
      <c r="AA39">
        <v>3058</v>
      </c>
      <c r="AB39" t="s">
        <v>64</v>
      </c>
      <c r="AC39" t="s">
        <v>2816</v>
      </c>
      <c r="AD39" t="s">
        <v>91</v>
      </c>
      <c r="AE39" t="s">
        <v>2817</v>
      </c>
      <c r="AF39">
        <v>15706</v>
      </c>
      <c r="AG39" t="s">
        <v>2713</v>
      </c>
      <c r="AH39" t="s">
        <v>68</v>
      </c>
      <c r="AI39" t="s">
        <v>64</v>
      </c>
      <c r="AJ39">
        <v>3058</v>
      </c>
      <c r="AK39" t="s">
        <v>68</v>
      </c>
      <c r="AL39" t="s">
        <v>70</v>
      </c>
    </row>
    <row r="40" spans="1:38">
      <c r="A40">
        <v>1</v>
      </c>
      <c r="B40" t="s">
        <v>51</v>
      </c>
      <c r="C40" t="s">
        <v>2818</v>
      </c>
      <c r="D40" t="s">
        <v>2819</v>
      </c>
      <c r="E40" t="s">
        <v>19</v>
      </c>
      <c r="F40" t="s">
        <v>2820</v>
      </c>
      <c r="G40" t="s">
        <v>2821</v>
      </c>
      <c r="H40" t="s">
        <v>1245</v>
      </c>
      <c r="I40" t="s">
        <v>57</v>
      </c>
      <c r="J40" t="s">
        <v>1246</v>
      </c>
      <c r="K40" t="s">
        <v>2822</v>
      </c>
      <c r="L40" t="s">
        <v>60</v>
      </c>
      <c r="M40" t="s">
        <v>60</v>
      </c>
      <c r="N40" t="s">
        <v>19</v>
      </c>
      <c r="P40" t="s">
        <v>1248</v>
      </c>
      <c r="Q40" t="s">
        <v>1249</v>
      </c>
      <c r="R40" t="s">
        <v>60</v>
      </c>
      <c r="S40" t="s">
        <v>60</v>
      </c>
      <c r="T40">
        <v>43888.663773148102</v>
      </c>
      <c r="U40">
        <v>43875</v>
      </c>
      <c r="V40">
        <v>43880</v>
      </c>
      <c r="W40">
        <v>44811</v>
      </c>
      <c r="X40" s="2">
        <v>209000</v>
      </c>
      <c r="Y40" t="s">
        <v>2625</v>
      </c>
      <c r="Z40" t="s">
        <v>2625</v>
      </c>
      <c r="AA40">
        <v>2153</v>
      </c>
      <c r="AB40" t="s">
        <v>79</v>
      </c>
      <c r="AC40" t="s">
        <v>1282</v>
      </c>
      <c r="AD40" t="s">
        <v>66</v>
      </c>
      <c r="AE40" t="s">
        <v>1283</v>
      </c>
      <c r="AF40">
        <v>36760</v>
      </c>
      <c r="AG40" t="s">
        <v>2735</v>
      </c>
      <c r="AH40" t="s">
        <v>68</v>
      </c>
      <c r="AI40" t="s">
        <v>79</v>
      </c>
      <c r="AJ40">
        <v>2146</v>
      </c>
      <c r="AK40" t="s">
        <v>68</v>
      </c>
      <c r="AL40" t="s">
        <v>70</v>
      </c>
    </row>
    <row r="41" spans="1:38">
      <c r="A41">
        <v>1</v>
      </c>
      <c r="B41" t="s">
        <v>51</v>
      </c>
      <c r="C41" t="s">
        <v>2823</v>
      </c>
      <c r="D41" t="s">
        <v>2824</v>
      </c>
      <c r="E41" t="s">
        <v>19</v>
      </c>
      <c r="F41" t="s">
        <v>2825</v>
      </c>
      <c r="G41" t="s">
        <v>2826</v>
      </c>
      <c r="H41" t="s">
        <v>1245</v>
      </c>
      <c r="I41" t="s">
        <v>57</v>
      </c>
      <c r="J41" t="s">
        <v>1246</v>
      </c>
      <c r="K41" t="s">
        <v>2827</v>
      </c>
      <c r="L41" t="s">
        <v>60</v>
      </c>
      <c r="M41" t="s">
        <v>60</v>
      </c>
      <c r="N41" t="s">
        <v>19</v>
      </c>
      <c r="P41" t="s">
        <v>1248</v>
      </c>
      <c r="Q41" t="s">
        <v>1249</v>
      </c>
      <c r="R41" t="s">
        <v>60</v>
      </c>
      <c r="S41" t="s">
        <v>60</v>
      </c>
      <c r="T41">
        <v>43888.663784722201</v>
      </c>
      <c r="U41">
        <v>43860</v>
      </c>
      <c r="V41">
        <v>43861</v>
      </c>
      <c r="W41">
        <v>44811</v>
      </c>
      <c r="X41" s="2">
        <v>211750</v>
      </c>
      <c r="Y41" t="s">
        <v>1329</v>
      </c>
      <c r="Z41" t="s">
        <v>1329</v>
      </c>
      <c r="AA41">
        <v>4116</v>
      </c>
      <c r="AB41" t="s">
        <v>99</v>
      </c>
      <c r="AC41" t="s">
        <v>117</v>
      </c>
      <c r="AD41" t="s">
        <v>91</v>
      </c>
      <c r="AE41" t="s">
        <v>118</v>
      </c>
      <c r="AF41">
        <v>10922</v>
      </c>
      <c r="AG41" t="s">
        <v>2713</v>
      </c>
      <c r="AH41" t="s">
        <v>68</v>
      </c>
      <c r="AI41" t="s">
        <v>99</v>
      </c>
      <c r="AJ41">
        <v>4116</v>
      </c>
      <c r="AK41" t="s">
        <v>68</v>
      </c>
      <c r="AL41" t="s">
        <v>70</v>
      </c>
    </row>
    <row r="42" spans="1:38">
      <c r="A42">
        <v>1</v>
      </c>
      <c r="B42" t="s">
        <v>51</v>
      </c>
      <c r="C42" t="s">
        <v>2828</v>
      </c>
      <c r="D42" t="s">
        <v>2829</v>
      </c>
      <c r="E42" t="s">
        <v>19</v>
      </c>
      <c r="F42" t="s">
        <v>2830</v>
      </c>
      <c r="G42" t="s">
        <v>2831</v>
      </c>
      <c r="H42" t="s">
        <v>1245</v>
      </c>
      <c r="I42" t="s">
        <v>57</v>
      </c>
      <c r="J42" t="s">
        <v>1246</v>
      </c>
      <c r="K42" t="s">
        <v>2832</v>
      </c>
      <c r="L42" t="s">
        <v>60</v>
      </c>
      <c r="M42" t="s">
        <v>60</v>
      </c>
      <c r="N42" t="s">
        <v>19</v>
      </c>
      <c r="P42" t="s">
        <v>1248</v>
      </c>
      <c r="Q42" t="s">
        <v>1249</v>
      </c>
      <c r="R42" t="s">
        <v>60</v>
      </c>
      <c r="S42" t="s">
        <v>60</v>
      </c>
      <c r="T42">
        <v>43888.663784722201</v>
      </c>
      <c r="U42">
        <v>43866</v>
      </c>
      <c r="V42">
        <v>43867</v>
      </c>
      <c r="W42">
        <v>44811</v>
      </c>
      <c r="X42" s="2">
        <v>59007.3</v>
      </c>
      <c r="Y42" t="s">
        <v>1643</v>
      </c>
      <c r="Z42" t="s">
        <v>1643</v>
      </c>
      <c r="AA42">
        <v>3162</v>
      </c>
      <c r="AB42" t="s">
        <v>64</v>
      </c>
      <c r="AC42" t="s">
        <v>65</v>
      </c>
      <c r="AD42" t="s">
        <v>66</v>
      </c>
      <c r="AE42" t="s">
        <v>67</v>
      </c>
      <c r="AF42">
        <v>15480</v>
      </c>
      <c r="AG42" t="s">
        <v>2713</v>
      </c>
      <c r="AH42" t="s">
        <v>68</v>
      </c>
      <c r="AI42" t="s">
        <v>64</v>
      </c>
      <c r="AJ42">
        <v>3162</v>
      </c>
      <c r="AK42" t="s">
        <v>68</v>
      </c>
      <c r="AL42" t="s">
        <v>70</v>
      </c>
    </row>
    <row r="43" spans="1:38">
      <c r="A43">
        <v>1</v>
      </c>
      <c r="B43" t="s">
        <v>51</v>
      </c>
      <c r="C43" t="s">
        <v>2833</v>
      </c>
      <c r="D43" t="s">
        <v>2834</v>
      </c>
      <c r="E43" t="s">
        <v>19</v>
      </c>
      <c r="F43" t="s">
        <v>233</v>
      </c>
      <c r="G43" t="s">
        <v>234</v>
      </c>
      <c r="H43" t="s">
        <v>1245</v>
      </c>
      <c r="I43" t="s">
        <v>57</v>
      </c>
      <c r="J43" t="s">
        <v>1246</v>
      </c>
      <c r="K43" t="s">
        <v>2835</v>
      </c>
      <c r="L43" t="s">
        <v>60</v>
      </c>
      <c r="M43" t="s">
        <v>60</v>
      </c>
      <c r="N43" t="s">
        <v>19</v>
      </c>
      <c r="P43" t="s">
        <v>1248</v>
      </c>
      <c r="Q43" t="s">
        <v>1249</v>
      </c>
      <c r="R43" t="s">
        <v>60</v>
      </c>
      <c r="S43" t="s">
        <v>60</v>
      </c>
      <c r="T43">
        <v>43888.6637962963</v>
      </c>
      <c r="U43">
        <v>43847</v>
      </c>
      <c r="V43">
        <v>43861</v>
      </c>
      <c r="W43">
        <v>44811</v>
      </c>
      <c r="X43" s="2">
        <v>385262</v>
      </c>
      <c r="Y43" t="s">
        <v>235</v>
      </c>
      <c r="Z43" t="s">
        <v>235</v>
      </c>
      <c r="AA43">
        <v>2800</v>
      </c>
      <c r="AB43" t="s">
        <v>79</v>
      </c>
      <c r="AC43" t="s">
        <v>109</v>
      </c>
      <c r="AD43" t="s">
        <v>81</v>
      </c>
      <c r="AE43" t="s">
        <v>110</v>
      </c>
      <c r="AF43">
        <v>27724</v>
      </c>
      <c r="AG43" t="s">
        <v>2713</v>
      </c>
      <c r="AH43" t="s">
        <v>68</v>
      </c>
      <c r="AI43" t="s">
        <v>79</v>
      </c>
      <c r="AJ43">
        <v>2800</v>
      </c>
      <c r="AK43" t="s">
        <v>68</v>
      </c>
      <c r="AL43" t="s">
        <v>70</v>
      </c>
    </row>
    <row r="44" spans="1:38">
      <c r="A44">
        <v>1</v>
      </c>
      <c r="B44" t="s">
        <v>51</v>
      </c>
      <c r="C44" t="s">
        <v>2836</v>
      </c>
      <c r="D44" t="s">
        <v>2837</v>
      </c>
      <c r="E44" t="s">
        <v>19</v>
      </c>
      <c r="F44" t="s">
        <v>2838</v>
      </c>
      <c r="G44" t="s">
        <v>2839</v>
      </c>
      <c r="H44" t="s">
        <v>1245</v>
      </c>
      <c r="I44" t="s">
        <v>57</v>
      </c>
      <c r="J44" t="s">
        <v>1246</v>
      </c>
      <c r="K44" t="s">
        <v>2840</v>
      </c>
      <c r="L44" t="s">
        <v>60</v>
      </c>
      <c r="M44" t="s">
        <v>60</v>
      </c>
      <c r="N44" t="s">
        <v>19</v>
      </c>
      <c r="P44" t="s">
        <v>1248</v>
      </c>
      <c r="Q44" t="s">
        <v>1249</v>
      </c>
      <c r="R44" t="s">
        <v>60</v>
      </c>
      <c r="S44" t="s">
        <v>60</v>
      </c>
      <c r="T44">
        <v>43888.6637962963</v>
      </c>
      <c r="U44">
        <v>43866</v>
      </c>
      <c r="V44">
        <v>43866</v>
      </c>
      <c r="W44">
        <v>44811</v>
      </c>
      <c r="X44" s="2">
        <v>78826</v>
      </c>
      <c r="Y44" t="s">
        <v>2841</v>
      </c>
      <c r="Z44" t="s">
        <v>2841</v>
      </c>
      <c r="AA44">
        <v>3047</v>
      </c>
      <c r="AB44" t="s">
        <v>64</v>
      </c>
      <c r="AC44" t="s">
        <v>1528</v>
      </c>
      <c r="AD44" t="s">
        <v>91</v>
      </c>
      <c r="AE44" t="s">
        <v>1529</v>
      </c>
      <c r="AF44">
        <v>32876</v>
      </c>
      <c r="AG44" t="s">
        <v>2713</v>
      </c>
      <c r="AH44" t="s">
        <v>68</v>
      </c>
      <c r="AI44" t="s">
        <v>64</v>
      </c>
      <c r="AJ44">
        <v>3047</v>
      </c>
      <c r="AK44" t="s">
        <v>68</v>
      </c>
      <c r="AL44" t="s">
        <v>70</v>
      </c>
    </row>
    <row r="45" spans="1:38">
      <c r="A45">
        <v>1</v>
      </c>
      <c r="B45" t="s">
        <v>51</v>
      </c>
      <c r="C45" t="s">
        <v>2842</v>
      </c>
      <c r="D45" t="s">
        <v>2843</v>
      </c>
      <c r="E45" t="s">
        <v>19</v>
      </c>
      <c r="F45" t="s">
        <v>2844</v>
      </c>
      <c r="G45" t="s">
        <v>2845</v>
      </c>
      <c r="H45" t="s">
        <v>1245</v>
      </c>
      <c r="I45" t="s">
        <v>57</v>
      </c>
      <c r="J45" t="s">
        <v>1246</v>
      </c>
      <c r="K45" t="s">
        <v>2846</v>
      </c>
      <c r="L45" t="s">
        <v>60</v>
      </c>
      <c r="M45" t="s">
        <v>60</v>
      </c>
      <c r="N45" t="s">
        <v>19</v>
      </c>
      <c r="P45" t="s">
        <v>1248</v>
      </c>
      <c r="Q45" t="s">
        <v>1249</v>
      </c>
      <c r="R45" t="s">
        <v>60</v>
      </c>
      <c r="S45" t="s">
        <v>60</v>
      </c>
      <c r="T45">
        <v>43888.663807870398</v>
      </c>
      <c r="U45">
        <v>43874</v>
      </c>
      <c r="V45">
        <v>43875</v>
      </c>
      <c r="W45">
        <v>44811</v>
      </c>
      <c r="X45" s="2">
        <v>198000</v>
      </c>
      <c r="Y45" t="s">
        <v>1727</v>
      </c>
      <c r="Z45" t="s">
        <v>1727</v>
      </c>
      <c r="AA45">
        <v>5168</v>
      </c>
      <c r="AB45" t="s">
        <v>156</v>
      </c>
      <c r="AC45" t="s">
        <v>1053</v>
      </c>
      <c r="AD45" t="s">
        <v>91</v>
      </c>
      <c r="AE45" t="s">
        <v>2847</v>
      </c>
      <c r="AF45">
        <v>25335</v>
      </c>
      <c r="AG45" t="s">
        <v>2735</v>
      </c>
      <c r="AH45" t="s">
        <v>68</v>
      </c>
      <c r="AI45" t="s">
        <v>156</v>
      </c>
      <c r="AJ45">
        <v>5163</v>
      </c>
      <c r="AK45" t="s">
        <v>68</v>
      </c>
      <c r="AL45" t="s">
        <v>70</v>
      </c>
    </row>
    <row r="46" spans="1:38">
      <c r="A46">
        <v>1</v>
      </c>
      <c r="B46" t="s">
        <v>51</v>
      </c>
      <c r="C46" t="s">
        <v>2848</v>
      </c>
      <c r="D46" t="s">
        <v>2849</v>
      </c>
      <c r="E46" t="s">
        <v>19</v>
      </c>
      <c r="F46" t="s">
        <v>2850</v>
      </c>
      <c r="G46" t="s">
        <v>2851</v>
      </c>
      <c r="H46" t="s">
        <v>1245</v>
      </c>
      <c r="I46" t="s">
        <v>57</v>
      </c>
      <c r="J46" t="s">
        <v>1246</v>
      </c>
      <c r="K46" t="s">
        <v>2852</v>
      </c>
      <c r="L46" t="s">
        <v>60</v>
      </c>
      <c r="M46" t="s">
        <v>60</v>
      </c>
      <c r="N46" t="s">
        <v>19</v>
      </c>
      <c r="P46" t="s">
        <v>1248</v>
      </c>
      <c r="Q46" t="s">
        <v>1249</v>
      </c>
      <c r="R46" t="s">
        <v>60</v>
      </c>
      <c r="S46" t="s">
        <v>60</v>
      </c>
      <c r="T46">
        <v>43888.663807870398</v>
      </c>
      <c r="U46">
        <v>43868</v>
      </c>
      <c r="V46">
        <v>43872</v>
      </c>
      <c r="W46">
        <v>44811</v>
      </c>
      <c r="X46" s="2">
        <v>120115.6</v>
      </c>
      <c r="Y46" t="s">
        <v>2853</v>
      </c>
      <c r="Z46" t="s">
        <v>2853</v>
      </c>
      <c r="AA46">
        <v>2170</v>
      </c>
      <c r="AB46" t="s">
        <v>79</v>
      </c>
      <c r="AC46" t="s">
        <v>2190</v>
      </c>
      <c r="AD46" t="s">
        <v>91</v>
      </c>
      <c r="AE46" t="s">
        <v>2191</v>
      </c>
      <c r="AF46">
        <v>23416</v>
      </c>
      <c r="AG46" t="s">
        <v>2713</v>
      </c>
      <c r="AH46" t="s">
        <v>68</v>
      </c>
      <c r="AI46" t="s">
        <v>79</v>
      </c>
      <c r="AJ46">
        <v>2170</v>
      </c>
      <c r="AK46" t="s">
        <v>68</v>
      </c>
      <c r="AL46" t="s">
        <v>70</v>
      </c>
    </row>
    <row r="47" spans="1:38">
      <c r="A47">
        <v>1</v>
      </c>
      <c r="B47" t="s">
        <v>51</v>
      </c>
      <c r="C47" t="s">
        <v>2854</v>
      </c>
      <c r="D47" t="s">
        <v>2855</v>
      </c>
      <c r="E47" t="s">
        <v>19</v>
      </c>
      <c r="F47" t="s">
        <v>2856</v>
      </c>
      <c r="G47" t="s">
        <v>2857</v>
      </c>
      <c r="H47" t="s">
        <v>1245</v>
      </c>
      <c r="I47" t="s">
        <v>57</v>
      </c>
      <c r="J47" t="s">
        <v>1246</v>
      </c>
      <c r="K47" t="s">
        <v>2858</v>
      </c>
      <c r="L47" t="s">
        <v>60</v>
      </c>
      <c r="M47" t="s">
        <v>60</v>
      </c>
      <c r="N47" t="s">
        <v>19</v>
      </c>
      <c r="P47" t="s">
        <v>1248</v>
      </c>
      <c r="Q47" t="s">
        <v>1249</v>
      </c>
      <c r="R47" t="s">
        <v>60</v>
      </c>
      <c r="S47" t="s">
        <v>60</v>
      </c>
      <c r="T47">
        <v>43888.663819444402</v>
      </c>
      <c r="U47">
        <v>43865</v>
      </c>
      <c r="V47">
        <v>43865</v>
      </c>
      <c r="W47">
        <v>44811</v>
      </c>
      <c r="X47" s="2">
        <v>169471.5</v>
      </c>
      <c r="Y47" t="s">
        <v>2859</v>
      </c>
      <c r="Z47" t="s">
        <v>2859</v>
      </c>
      <c r="AA47">
        <v>2010</v>
      </c>
      <c r="AB47" t="s">
        <v>79</v>
      </c>
      <c r="AC47" t="e">
        <f>VLOOKUP(AA47,[1]Sheet1!$C$11:'[1]Sheet1'!$I$17787,2,0)</f>
        <v>#REF!</v>
      </c>
      <c r="AD47" t="e">
        <f>VLOOKUP(AA47,[1]Sheet1!$C$11:'[1]Sheet1'!$I$17787,5,0)</f>
        <v>#REF!</v>
      </c>
      <c r="AE47" t="e">
        <f>VLOOKUP(AA47,[1]Sheet1!$C$11:'[1]Sheet1'!$I$17787,6,0)</f>
        <v>#REF!</v>
      </c>
      <c r="AF47" t="e">
        <f>VLOOKUP(AA47,[1]Sheet1!$C$11:'[1]Sheet1'!$I$17787,7,0)</f>
        <v>#REF!</v>
      </c>
      <c r="AG47" t="s">
        <v>2735</v>
      </c>
      <c r="AH47" t="s">
        <v>68</v>
      </c>
      <c r="AI47" t="s">
        <v>79</v>
      </c>
      <c r="AJ47">
        <v>2032</v>
      </c>
      <c r="AK47" t="s">
        <v>68</v>
      </c>
      <c r="AL47" t="s">
        <v>70</v>
      </c>
    </row>
    <row r="48" spans="1:38">
      <c r="A48">
        <v>1</v>
      </c>
      <c r="B48" t="s">
        <v>51</v>
      </c>
      <c r="C48" t="s">
        <v>2860</v>
      </c>
      <c r="D48" t="s">
        <v>2861</v>
      </c>
      <c r="E48" t="s">
        <v>19</v>
      </c>
      <c r="F48" t="s">
        <v>2862</v>
      </c>
      <c r="G48" t="s">
        <v>2863</v>
      </c>
      <c r="H48" t="s">
        <v>1245</v>
      </c>
      <c r="I48" t="s">
        <v>57</v>
      </c>
      <c r="J48" t="s">
        <v>1246</v>
      </c>
      <c r="K48" t="s">
        <v>2864</v>
      </c>
      <c r="L48" t="s">
        <v>60</v>
      </c>
      <c r="M48" t="s">
        <v>60</v>
      </c>
      <c r="N48" t="s">
        <v>19</v>
      </c>
      <c r="P48" t="s">
        <v>1248</v>
      </c>
      <c r="Q48" t="s">
        <v>1249</v>
      </c>
      <c r="R48" t="s">
        <v>60</v>
      </c>
      <c r="S48" t="s">
        <v>60</v>
      </c>
      <c r="T48">
        <v>43888.663819444402</v>
      </c>
      <c r="U48">
        <v>43847</v>
      </c>
      <c r="V48">
        <v>43852</v>
      </c>
      <c r="W48">
        <v>44811</v>
      </c>
      <c r="X48" s="2">
        <v>143146.29999999999</v>
      </c>
      <c r="Y48" t="s">
        <v>2865</v>
      </c>
      <c r="Z48" t="s">
        <v>2865</v>
      </c>
      <c r="AA48">
        <v>4212</v>
      </c>
      <c r="AB48" t="s">
        <v>99</v>
      </c>
      <c r="AC48" t="s">
        <v>590</v>
      </c>
      <c r="AD48" t="s">
        <v>101</v>
      </c>
      <c r="AE48" t="s">
        <v>591</v>
      </c>
      <c r="AF48">
        <v>27562</v>
      </c>
      <c r="AG48" t="s">
        <v>2735</v>
      </c>
      <c r="AH48" t="s">
        <v>68</v>
      </c>
      <c r="AI48" t="s">
        <v>99</v>
      </c>
      <c r="AJ48">
        <v>4119</v>
      </c>
      <c r="AK48" t="s">
        <v>68</v>
      </c>
      <c r="AL48" t="s">
        <v>70</v>
      </c>
    </row>
    <row r="49" spans="1:38">
      <c r="A49">
        <v>1</v>
      </c>
      <c r="B49" t="s">
        <v>51</v>
      </c>
      <c r="C49" t="s">
        <v>2866</v>
      </c>
      <c r="D49" t="s">
        <v>2867</v>
      </c>
      <c r="E49" t="s">
        <v>19</v>
      </c>
      <c r="F49" t="s">
        <v>2868</v>
      </c>
      <c r="G49" t="s">
        <v>2869</v>
      </c>
      <c r="H49" t="s">
        <v>1245</v>
      </c>
      <c r="I49" t="s">
        <v>57</v>
      </c>
      <c r="J49" t="s">
        <v>1246</v>
      </c>
      <c r="K49" t="s">
        <v>2870</v>
      </c>
      <c r="L49" t="s">
        <v>60</v>
      </c>
      <c r="M49" t="s">
        <v>60</v>
      </c>
      <c r="N49" t="s">
        <v>19</v>
      </c>
      <c r="P49" t="s">
        <v>1248</v>
      </c>
      <c r="Q49" t="s">
        <v>1249</v>
      </c>
      <c r="R49" t="s">
        <v>60</v>
      </c>
      <c r="S49" t="s">
        <v>60</v>
      </c>
      <c r="T49">
        <v>43888.663831018501</v>
      </c>
      <c r="U49">
        <v>43872</v>
      </c>
      <c r="V49">
        <v>43886</v>
      </c>
      <c r="W49">
        <v>44811</v>
      </c>
      <c r="X49" s="2">
        <v>250269.8</v>
      </c>
      <c r="Y49" t="s">
        <v>2871</v>
      </c>
      <c r="Z49" t="s">
        <v>2871</v>
      </c>
      <c r="AA49">
        <v>5107</v>
      </c>
      <c r="AB49" t="s">
        <v>156</v>
      </c>
      <c r="AC49" t="s">
        <v>2872</v>
      </c>
      <c r="AD49" t="s">
        <v>91</v>
      </c>
      <c r="AE49" t="s">
        <v>2873</v>
      </c>
      <c r="AF49">
        <v>20748</v>
      </c>
      <c r="AG49" t="s">
        <v>2713</v>
      </c>
      <c r="AH49" t="s">
        <v>68</v>
      </c>
      <c r="AI49" t="s">
        <v>156</v>
      </c>
      <c r="AJ49">
        <v>5107</v>
      </c>
      <c r="AK49" t="s">
        <v>68</v>
      </c>
      <c r="AL49" t="s">
        <v>70</v>
      </c>
    </row>
    <row r="50" spans="1:38">
      <c r="A50">
        <v>1</v>
      </c>
      <c r="B50" t="s">
        <v>51</v>
      </c>
      <c r="C50" t="s">
        <v>2874</v>
      </c>
      <c r="D50" t="s">
        <v>2875</v>
      </c>
      <c r="E50" t="s">
        <v>2876</v>
      </c>
      <c r="F50" t="s">
        <v>2877</v>
      </c>
      <c r="G50" t="s">
        <v>2878</v>
      </c>
      <c r="H50" t="s">
        <v>2717</v>
      </c>
      <c r="I50" t="s">
        <v>57</v>
      </c>
      <c r="J50" t="s">
        <v>2879</v>
      </c>
      <c r="K50" t="s">
        <v>2880</v>
      </c>
      <c r="L50" t="s">
        <v>60</v>
      </c>
      <c r="M50" t="s">
        <v>60</v>
      </c>
      <c r="N50" t="s">
        <v>19</v>
      </c>
      <c r="P50" t="s">
        <v>61</v>
      </c>
      <c r="Q50" t="s">
        <v>62</v>
      </c>
      <c r="R50" t="s">
        <v>60</v>
      </c>
      <c r="S50" t="s">
        <v>60</v>
      </c>
      <c r="T50">
        <v>44132.662037037</v>
      </c>
      <c r="U50">
        <v>44125</v>
      </c>
      <c r="V50">
        <v>44132</v>
      </c>
      <c r="W50">
        <v>44721</v>
      </c>
      <c r="X50" s="2">
        <v>418581.9</v>
      </c>
      <c r="Y50" t="s">
        <v>2881</v>
      </c>
      <c r="Z50" t="s">
        <v>2881</v>
      </c>
      <c r="AA50">
        <v>872</v>
      </c>
      <c r="AB50" t="s">
        <v>219</v>
      </c>
      <c r="AC50" t="s">
        <v>157</v>
      </c>
      <c r="AD50" t="s">
        <v>66</v>
      </c>
      <c r="AE50" t="s">
        <v>158</v>
      </c>
      <c r="AF50">
        <v>27561</v>
      </c>
      <c r="AG50" t="s">
        <v>2713</v>
      </c>
      <c r="AH50" t="s">
        <v>68</v>
      </c>
      <c r="AI50" t="s">
        <v>219</v>
      </c>
      <c r="AJ50">
        <v>872</v>
      </c>
      <c r="AK50" t="s">
        <v>68</v>
      </c>
      <c r="AL50" t="s">
        <v>70</v>
      </c>
    </row>
    <row r="51" spans="1:38">
      <c r="A51">
        <v>1</v>
      </c>
      <c r="B51" t="s">
        <v>51</v>
      </c>
      <c r="C51" t="s">
        <v>2882</v>
      </c>
      <c r="D51" t="s">
        <v>2883</v>
      </c>
      <c r="E51" t="s">
        <v>19</v>
      </c>
      <c r="F51" t="s">
        <v>2884</v>
      </c>
      <c r="G51" t="s">
        <v>2885</v>
      </c>
      <c r="H51" t="s">
        <v>1245</v>
      </c>
      <c r="I51" t="s">
        <v>57</v>
      </c>
      <c r="J51" t="s">
        <v>1286</v>
      </c>
      <c r="K51" t="s">
        <v>2886</v>
      </c>
      <c r="L51" t="s">
        <v>60</v>
      </c>
      <c r="M51" t="s">
        <v>60</v>
      </c>
      <c r="N51" t="s">
        <v>19</v>
      </c>
      <c r="P51" t="s">
        <v>1248</v>
      </c>
      <c r="Q51" t="s">
        <v>1249</v>
      </c>
      <c r="R51" t="s">
        <v>60</v>
      </c>
      <c r="S51" t="s">
        <v>60</v>
      </c>
      <c r="T51">
        <v>43893.6733564815</v>
      </c>
      <c r="U51">
        <v>43881</v>
      </c>
      <c r="V51">
        <v>43891</v>
      </c>
      <c r="W51">
        <v>44811</v>
      </c>
      <c r="X51" s="2">
        <v>55000</v>
      </c>
      <c r="Y51" t="s">
        <v>2887</v>
      </c>
      <c r="Z51" t="s">
        <v>2887</v>
      </c>
      <c r="AA51">
        <v>2101</v>
      </c>
      <c r="AB51" t="s">
        <v>79</v>
      </c>
      <c r="AC51" t="s">
        <v>627</v>
      </c>
      <c r="AD51" t="s">
        <v>66</v>
      </c>
      <c r="AE51" t="s">
        <v>628</v>
      </c>
      <c r="AF51">
        <v>25986</v>
      </c>
      <c r="AG51" t="s">
        <v>2713</v>
      </c>
      <c r="AH51" t="s">
        <v>68</v>
      </c>
      <c r="AI51" t="s">
        <v>79</v>
      </c>
      <c r="AJ51">
        <v>2101</v>
      </c>
      <c r="AK51" t="s">
        <v>68</v>
      </c>
      <c r="AL51" t="s">
        <v>70</v>
      </c>
    </row>
    <row r="52" spans="1:38">
      <c r="A52">
        <v>1</v>
      </c>
      <c r="B52" t="s">
        <v>51</v>
      </c>
      <c r="C52" t="s">
        <v>2888</v>
      </c>
      <c r="D52" t="s">
        <v>2889</v>
      </c>
      <c r="E52" t="s">
        <v>2716</v>
      </c>
      <c r="F52" t="s">
        <v>2890</v>
      </c>
      <c r="G52" t="s">
        <v>2891</v>
      </c>
      <c r="H52" t="s">
        <v>2717</v>
      </c>
      <c r="I52" t="s">
        <v>57</v>
      </c>
      <c r="J52" t="s">
        <v>2892</v>
      </c>
      <c r="K52" t="s">
        <v>2893</v>
      </c>
      <c r="L52" t="s">
        <v>60</v>
      </c>
      <c r="M52" t="s">
        <v>60</v>
      </c>
      <c r="N52" t="s">
        <v>19</v>
      </c>
      <c r="P52" t="s">
        <v>2720</v>
      </c>
      <c r="Q52" t="s">
        <v>62</v>
      </c>
      <c r="R52" t="s">
        <v>60</v>
      </c>
      <c r="S52" t="s">
        <v>60</v>
      </c>
      <c r="T52">
        <v>44176.6881712963</v>
      </c>
      <c r="U52">
        <v>44121</v>
      </c>
      <c r="V52">
        <v>44175</v>
      </c>
      <c r="W52">
        <v>45176</v>
      </c>
      <c r="X52" s="2">
        <v>658098</v>
      </c>
      <c r="Y52" t="s">
        <v>2894</v>
      </c>
      <c r="Z52" t="s">
        <v>2894</v>
      </c>
      <c r="AA52">
        <v>4874</v>
      </c>
      <c r="AB52" t="s">
        <v>99</v>
      </c>
      <c r="AC52" t="s">
        <v>905</v>
      </c>
      <c r="AD52" t="s">
        <v>101</v>
      </c>
      <c r="AE52" t="s">
        <v>906</v>
      </c>
      <c r="AF52">
        <v>7491</v>
      </c>
      <c r="AG52" t="s">
        <v>2713</v>
      </c>
      <c r="AH52" t="s">
        <v>68</v>
      </c>
      <c r="AI52" t="s">
        <v>99</v>
      </c>
      <c r="AJ52">
        <v>4874</v>
      </c>
      <c r="AK52" t="s">
        <v>68</v>
      </c>
      <c r="AL52" t="s">
        <v>70</v>
      </c>
    </row>
    <row r="53" spans="1:38">
      <c r="A53">
        <v>1</v>
      </c>
      <c r="B53" t="s">
        <v>51</v>
      </c>
      <c r="C53" t="s">
        <v>2895</v>
      </c>
      <c r="D53" t="s">
        <v>2896</v>
      </c>
      <c r="E53" t="s">
        <v>2876</v>
      </c>
      <c r="F53" t="s">
        <v>2897</v>
      </c>
      <c r="G53" t="s">
        <v>2898</v>
      </c>
      <c r="H53" t="s">
        <v>2717</v>
      </c>
      <c r="I53" t="s">
        <v>57</v>
      </c>
      <c r="J53" t="s">
        <v>2899</v>
      </c>
      <c r="K53" t="s">
        <v>2900</v>
      </c>
      <c r="L53" t="s">
        <v>60</v>
      </c>
      <c r="M53" t="s">
        <v>60</v>
      </c>
      <c r="N53" t="s">
        <v>19</v>
      </c>
      <c r="P53" t="s">
        <v>61</v>
      </c>
      <c r="Q53" t="s">
        <v>62</v>
      </c>
      <c r="R53" t="s">
        <v>60</v>
      </c>
      <c r="S53" t="s">
        <v>60</v>
      </c>
      <c r="T53">
        <v>44117.660972222198</v>
      </c>
      <c r="U53">
        <v>44066</v>
      </c>
      <c r="V53">
        <v>44117</v>
      </c>
      <c r="W53">
        <v>44446</v>
      </c>
      <c r="X53" s="2">
        <v>132916.29999999999</v>
      </c>
      <c r="Y53" t="s">
        <v>2901</v>
      </c>
      <c r="Z53" t="s">
        <v>2902</v>
      </c>
      <c r="AA53">
        <v>5095</v>
      </c>
      <c r="AB53" t="s">
        <v>156</v>
      </c>
      <c r="AC53" t="s">
        <v>2872</v>
      </c>
      <c r="AD53" t="s">
        <v>91</v>
      </c>
      <c r="AE53" t="s">
        <v>2873</v>
      </c>
      <c r="AF53">
        <v>20748</v>
      </c>
      <c r="AG53" t="s">
        <v>2735</v>
      </c>
      <c r="AH53" t="s">
        <v>68</v>
      </c>
      <c r="AI53" t="s">
        <v>219</v>
      </c>
      <c r="AJ53">
        <v>832</v>
      </c>
      <c r="AK53" t="s">
        <v>68</v>
      </c>
      <c r="AL53" t="s">
        <v>70</v>
      </c>
    </row>
    <row r="54" spans="1:38">
      <c r="A54">
        <v>1</v>
      </c>
      <c r="B54" t="s">
        <v>51</v>
      </c>
      <c r="C54" t="s">
        <v>2903</v>
      </c>
      <c r="D54" t="s">
        <v>2904</v>
      </c>
      <c r="E54" t="s">
        <v>19</v>
      </c>
      <c r="F54" t="s">
        <v>2905</v>
      </c>
      <c r="G54" t="s">
        <v>2906</v>
      </c>
      <c r="H54" t="s">
        <v>1245</v>
      </c>
      <c r="I54" t="s">
        <v>57</v>
      </c>
      <c r="J54" t="s">
        <v>1259</v>
      </c>
      <c r="K54" t="s">
        <v>2907</v>
      </c>
      <c r="L54" t="s">
        <v>60</v>
      </c>
      <c r="M54" t="s">
        <v>60</v>
      </c>
      <c r="N54" t="s">
        <v>19</v>
      </c>
      <c r="P54" t="s">
        <v>1248</v>
      </c>
      <c r="Q54" t="s">
        <v>1249</v>
      </c>
      <c r="R54" t="s">
        <v>60</v>
      </c>
      <c r="S54" t="s">
        <v>60</v>
      </c>
      <c r="T54">
        <v>43908.673564814802</v>
      </c>
      <c r="U54">
        <v>43887</v>
      </c>
      <c r="V54">
        <v>43893</v>
      </c>
      <c r="W54">
        <v>44811</v>
      </c>
      <c r="X54" s="2">
        <v>240941.8</v>
      </c>
      <c r="Y54" t="s">
        <v>265</v>
      </c>
      <c r="Z54" t="s">
        <v>265</v>
      </c>
      <c r="AA54">
        <v>6230</v>
      </c>
      <c r="AB54" t="s">
        <v>139</v>
      </c>
      <c r="AC54" t="s">
        <v>211</v>
      </c>
      <c r="AD54" t="s">
        <v>66</v>
      </c>
      <c r="AE54" t="s">
        <v>212</v>
      </c>
      <c r="AF54">
        <v>26348</v>
      </c>
      <c r="AG54" t="s">
        <v>2713</v>
      </c>
      <c r="AH54" t="s">
        <v>68</v>
      </c>
      <c r="AI54" t="s">
        <v>139</v>
      </c>
      <c r="AJ54">
        <v>6230</v>
      </c>
      <c r="AK54" t="s">
        <v>68</v>
      </c>
      <c r="AL54" t="s">
        <v>70</v>
      </c>
    </row>
    <row r="55" spans="1:38">
      <c r="A55">
        <v>1</v>
      </c>
      <c r="B55" t="s">
        <v>51</v>
      </c>
      <c r="C55" t="s">
        <v>2908</v>
      </c>
      <c r="D55" t="s">
        <v>2909</v>
      </c>
      <c r="E55" t="s">
        <v>2716</v>
      </c>
      <c r="F55" t="s">
        <v>2910</v>
      </c>
      <c r="G55" t="s">
        <v>2911</v>
      </c>
      <c r="H55" t="s">
        <v>2717</v>
      </c>
      <c r="I55" t="s">
        <v>57</v>
      </c>
      <c r="J55" t="s">
        <v>2912</v>
      </c>
      <c r="K55" t="s">
        <v>2913</v>
      </c>
      <c r="L55" t="s">
        <v>60</v>
      </c>
      <c r="M55" t="s">
        <v>60</v>
      </c>
      <c r="N55" t="s">
        <v>19</v>
      </c>
      <c r="P55" t="s">
        <v>2720</v>
      </c>
      <c r="Q55" t="s">
        <v>62</v>
      </c>
      <c r="R55" t="s">
        <v>60</v>
      </c>
      <c r="S55" t="s">
        <v>60</v>
      </c>
      <c r="T55">
        <v>44077.681342592601</v>
      </c>
      <c r="U55">
        <v>44049</v>
      </c>
      <c r="V55">
        <v>44070</v>
      </c>
      <c r="W55">
        <v>44387</v>
      </c>
      <c r="X55" s="2">
        <v>79200</v>
      </c>
      <c r="Y55" t="s">
        <v>1881</v>
      </c>
      <c r="Z55" t="s">
        <v>1881</v>
      </c>
      <c r="AA55">
        <v>2283</v>
      </c>
      <c r="AB55" t="s">
        <v>79</v>
      </c>
      <c r="AC55" t="s">
        <v>1579</v>
      </c>
      <c r="AD55" t="s">
        <v>91</v>
      </c>
      <c r="AE55" t="s">
        <v>1580</v>
      </c>
      <c r="AF55">
        <v>6074</v>
      </c>
      <c r="AG55" t="s">
        <v>2713</v>
      </c>
      <c r="AH55" t="s">
        <v>68</v>
      </c>
      <c r="AI55" t="s">
        <v>79</v>
      </c>
      <c r="AJ55">
        <v>2283</v>
      </c>
      <c r="AK55" t="s">
        <v>68</v>
      </c>
      <c r="AL55" t="s">
        <v>70</v>
      </c>
    </row>
    <row r="56" spans="1:38">
      <c r="A56">
        <v>1</v>
      </c>
      <c r="B56" t="s">
        <v>51</v>
      </c>
      <c r="C56" t="s">
        <v>2914</v>
      </c>
      <c r="D56" t="s">
        <v>2915</v>
      </c>
      <c r="E56" t="s">
        <v>2716</v>
      </c>
      <c r="F56" t="s">
        <v>2916</v>
      </c>
      <c r="G56" t="s">
        <v>2917</v>
      </c>
      <c r="H56" t="s">
        <v>2717</v>
      </c>
      <c r="I56" t="s">
        <v>57</v>
      </c>
      <c r="J56" t="s">
        <v>2918</v>
      </c>
      <c r="K56" t="s">
        <v>2919</v>
      </c>
      <c r="L56" t="s">
        <v>60</v>
      </c>
      <c r="M56" t="s">
        <v>60</v>
      </c>
      <c r="N56" t="s">
        <v>19</v>
      </c>
      <c r="P56" t="s">
        <v>2720</v>
      </c>
      <c r="Q56" t="s">
        <v>62</v>
      </c>
      <c r="R56" t="s">
        <v>60</v>
      </c>
      <c r="S56" t="s">
        <v>60</v>
      </c>
      <c r="T56">
        <v>44181.669247685197</v>
      </c>
      <c r="U56">
        <v>44165</v>
      </c>
      <c r="V56">
        <v>44180</v>
      </c>
      <c r="W56">
        <v>44507</v>
      </c>
      <c r="X56" s="2">
        <v>11040.7</v>
      </c>
      <c r="Y56" t="s">
        <v>2920</v>
      </c>
      <c r="Z56" t="s">
        <v>2920</v>
      </c>
      <c r="AA56">
        <v>3088</v>
      </c>
      <c r="AB56" t="s">
        <v>64</v>
      </c>
      <c r="AC56" t="s">
        <v>1191</v>
      </c>
      <c r="AD56" t="s">
        <v>91</v>
      </c>
      <c r="AE56" t="s">
        <v>1192</v>
      </c>
      <c r="AF56">
        <v>12841</v>
      </c>
      <c r="AG56" t="s">
        <v>2735</v>
      </c>
      <c r="AH56" t="s">
        <v>68</v>
      </c>
      <c r="AI56" t="s">
        <v>64</v>
      </c>
      <c r="AJ56">
        <v>3093</v>
      </c>
      <c r="AK56" t="s">
        <v>68</v>
      </c>
      <c r="AL56" t="s">
        <v>70</v>
      </c>
    </row>
    <row r="57" spans="1:38">
      <c r="A57">
        <v>1</v>
      </c>
      <c r="B57" t="s">
        <v>51</v>
      </c>
      <c r="C57" t="s">
        <v>2921</v>
      </c>
      <c r="D57" t="s">
        <v>2922</v>
      </c>
      <c r="E57" t="s">
        <v>2716</v>
      </c>
      <c r="F57" t="s">
        <v>2923</v>
      </c>
      <c r="G57" t="s">
        <v>2924</v>
      </c>
      <c r="H57" t="s">
        <v>2717</v>
      </c>
      <c r="I57" t="s">
        <v>57</v>
      </c>
      <c r="J57" t="s">
        <v>2925</v>
      </c>
      <c r="K57" t="s">
        <v>2926</v>
      </c>
      <c r="L57" t="s">
        <v>60</v>
      </c>
      <c r="M57" t="s">
        <v>60</v>
      </c>
      <c r="N57" t="s">
        <v>19</v>
      </c>
      <c r="P57" t="s">
        <v>2720</v>
      </c>
      <c r="Q57" t="s">
        <v>62</v>
      </c>
      <c r="R57" t="s">
        <v>60</v>
      </c>
      <c r="S57" t="s">
        <v>60</v>
      </c>
      <c r="T57">
        <v>44111.672581018502</v>
      </c>
      <c r="U57">
        <v>44083</v>
      </c>
      <c r="V57">
        <v>44106</v>
      </c>
      <c r="W57">
        <v>44415</v>
      </c>
      <c r="X57" s="2">
        <v>12640.1</v>
      </c>
      <c r="Y57" t="s">
        <v>2927</v>
      </c>
      <c r="Z57" t="s">
        <v>2927</v>
      </c>
      <c r="AA57">
        <v>6147</v>
      </c>
      <c r="AB57" t="s">
        <v>139</v>
      </c>
      <c r="AC57" t="s">
        <v>554</v>
      </c>
      <c r="AD57" t="s">
        <v>66</v>
      </c>
      <c r="AE57" t="s">
        <v>555</v>
      </c>
      <c r="AF57">
        <v>19131</v>
      </c>
      <c r="AG57" t="s">
        <v>2713</v>
      </c>
      <c r="AH57" t="s">
        <v>68</v>
      </c>
      <c r="AI57" t="s">
        <v>139</v>
      </c>
      <c r="AJ57">
        <v>6147</v>
      </c>
      <c r="AK57" t="s">
        <v>68</v>
      </c>
      <c r="AL57" t="s">
        <v>70</v>
      </c>
    </row>
    <row r="58" spans="1:38">
      <c r="A58">
        <v>1</v>
      </c>
      <c r="B58" t="s">
        <v>51</v>
      </c>
      <c r="C58" t="s">
        <v>2928</v>
      </c>
      <c r="D58" t="s">
        <v>2929</v>
      </c>
      <c r="E58" t="s">
        <v>2716</v>
      </c>
      <c r="F58" t="s">
        <v>773</v>
      </c>
      <c r="G58" t="s">
        <v>774</v>
      </c>
      <c r="H58" t="s">
        <v>2717</v>
      </c>
      <c r="I58" t="s">
        <v>57</v>
      </c>
      <c r="J58" t="s">
        <v>2930</v>
      </c>
      <c r="K58" t="s">
        <v>2931</v>
      </c>
      <c r="L58" t="s">
        <v>60</v>
      </c>
      <c r="M58" t="s">
        <v>60</v>
      </c>
      <c r="N58" t="s">
        <v>19</v>
      </c>
      <c r="P58" t="s">
        <v>2720</v>
      </c>
      <c r="Q58" t="s">
        <v>62</v>
      </c>
      <c r="R58" t="s">
        <v>60</v>
      </c>
      <c r="S58" t="s">
        <v>60</v>
      </c>
      <c r="T58">
        <v>44092.666388888902</v>
      </c>
      <c r="U58">
        <v>44066</v>
      </c>
      <c r="V58">
        <v>44091</v>
      </c>
      <c r="W58">
        <v>44446</v>
      </c>
      <c r="X58" s="2">
        <v>48567.199999999997</v>
      </c>
      <c r="Y58" t="s">
        <v>775</v>
      </c>
      <c r="Z58" t="s">
        <v>775</v>
      </c>
      <c r="AA58">
        <v>3072</v>
      </c>
      <c r="AB58" t="s">
        <v>64</v>
      </c>
      <c r="AC58" t="s">
        <v>776</v>
      </c>
      <c r="AD58" t="s">
        <v>91</v>
      </c>
      <c r="AE58" t="s">
        <v>777</v>
      </c>
      <c r="AF58">
        <v>28553</v>
      </c>
      <c r="AG58" t="s">
        <v>2713</v>
      </c>
      <c r="AH58" t="s">
        <v>68</v>
      </c>
      <c r="AI58" t="s">
        <v>64</v>
      </c>
      <c r="AJ58">
        <v>3072</v>
      </c>
      <c r="AK58" t="s">
        <v>68</v>
      </c>
      <c r="AL58" t="s">
        <v>70</v>
      </c>
    </row>
    <row r="59" spans="1:38">
      <c r="A59">
        <v>1</v>
      </c>
      <c r="B59" t="s">
        <v>51</v>
      </c>
      <c r="C59" t="s">
        <v>2932</v>
      </c>
      <c r="D59" t="s">
        <v>2933</v>
      </c>
      <c r="E59" t="s">
        <v>2716</v>
      </c>
      <c r="F59" t="s">
        <v>2934</v>
      </c>
      <c r="G59" t="s">
        <v>1302</v>
      </c>
      <c r="H59" t="s">
        <v>2717</v>
      </c>
      <c r="I59" t="s">
        <v>57</v>
      </c>
      <c r="J59" t="s">
        <v>2935</v>
      </c>
      <c r="K59" t="s">
        <v>2936</v>
      </c>
      <c r="L59" t="s">
        <v>60</v>
      </c>
      <c r="M59" t="s">
        <v>60</v>
      </c>
      <c r="N59" t="s">
        <v>19</v>
      </c>
      <c r="P59" t="s">
        <v>2720</v>
      </c>
      <c r="Q59" t="s">
        <v>62</v>
      </c>
      <c r="R59" t="s">
        <v>60</v>
      </c>
      <c r="S59" t="s">
        <v>60</v>
      </c>
      <c r="T59">
        <v>44168.728263888901</v>
      </c>
      <c r="U59">
        <v>44148</v>
      </c>
      <c r="V59">
        <v>44167</v>
      </c>
      <c r="W59">
        <v>45176</v>
      </c>
      <c r="X59" s="2">
        <v>495000</v>
      </c>
      <c r="Y59" t="s">
        <v>1304</v>
      </c>
      <c r="Z59" t="s">
        <v>1304</v>
      </c>
      <c r="AA59">
        <v>2031</v>
      </c>
      <c r="AB59" t="s">
        <v>79</v>
      </c>
      <c r="AC59" t="s">
        <v>754</v>
      </c>
      <c r="AD59" t="s">
        <v>91</v>
      </c>
      <c r="AE59" t="s">
        <v>755</v>
      </c>
      <c r="AF59">
        <v>16626</v>
      </c>
      <c r="AG59" t="s">
        <v>2713</v>
      </c>
      <c r="AH59" t="s">
        <v>68</v>
      </c>
      <c r="AI59" t="s">
        <v>79</v>
      </c>
      <c r="AJ59">
        <v>2031</v>
      </c>
      <c r="AK59" t="s">
        <v>68</v>
      </c>
      <c r="AL59" t="s">
        <v>70</v>
      </c>
    </row>
    <row r="60" spans="1:38">
      <c r="A60">
        <v>1</v>
      </c>
      <c r="B60" t="s">
        <v>51</v>
      </c>
      <c r="C60" t="s">
        <v>2937</v>
      </c>
      <c r="D60" t="s">
        <v>2938</v>
      </c>
      <c r="E60" t="s">
        <v>2716</v>
      </c>
      <c r="F60" t="s">
        <v>54</v>
      </c>
      <c r="G60" t="s">
        <v>55</v>
      </c>
      <c r="H60" t="s">
        <v>2717</v>
      </c>
      <c r="I60" t="s">
        <v>57</v>
      </c>
      <c r="J60" t="s">
        <v>2939</v>
      </c>
      <c r="K60" t="s">
        <v>2940</v>
      </c>
      <c r="L60" t="s">
        <v>60</v>
      </c>
      <c r="M60" t="s">
        <v>60</v>
      </c>
      <c r="N60" t="s">
        <v>19</v>
      </c>
      <c r="P60" t="s">
        <v>2720</v>
      </c>
      <c r="Q60" t="s">
        <v>62</v>
      </c>
      <c r="R60" t="s">
        <v>60</v>
      </c>
      <c r="S60" t="s">
        <v>60</v>
      </c>
      <c r="T60">
        <v>44102.665347222202</v>
      </c>
      <c r="U60">
        <v>44095</v>
      </c>
      <c r="V60">
        <v>44099</v>
      </c>
      <c r="W60">
        <v>44538</v>
      </c>
      <c r="X60" s="2">
        <v>452678.6</v>
      </c>
      <c r="Y60" t="s">
        <v>63</v>
      </c>
      <c r="Z60" t="s">
        <v>63</v>
      </c>
      <c r="AA60">
        <v>3185</v>
      </c>
      <c r="AB60" t="s">
        <v>64</v>
      </c>
      <c r="AC60" t="s">
        <v>65</v>
      </c>
      <c r="AD60" t="s">
        <v>66</v>
      </c>
      <c r="AE60" t="s">
        <v>67</v>
      </c>
      <c r="AF60">
        <v>15480</v>
      </c>
      <c r="AG60" t="s">
        <v>2735</v>
      </c>
      <c r="AH60" t="s">
        <v>68</v>
      </c>
      <c r="AI60" t="s">
        <v>64</v>
      </c>
      <c r="AJ60">
        <v>3162</v>
      </c>
      <c r="AK60" t="s">
        <v>68</v>
      </c>
      <c r="AL60" t="s">
        <v>70</v>
      </c>
    </row>
    <row r="61" spans="1:38">
      <c r="A61">
        <v>1</v>
      </c>
      <c r="B61" t="s">
        <v>51</v>
      </c>
      <c r="C61" t="s">
        <v>2941</v>
      </c>
      <c r="D61" t="s">
        <v>2942</v>
      </c>
      <c r="E61" t="s">
        <v>2716</v>
      </c>
      <c r="F61" t="s">
        <v>2943</v>
      </c>
      <c r="G61" t="s">
        <v>2944</v>
      </c>
      <c r="H61" t="s">
        <v>2717</v>
      </c>
      <c r="I61" t="s">
        <v>57</v>
      </c>
      <c r="J61" t="s">
        <v>2945</v>
      </c>
      <c r="K61" t="s">
        <v>2946</v>
      </c>
      <c r="L61" t="s">
        <v>60</v>
      </c>
      <c r="M61" t="s">
        <v>60</v>
      </c>
      <c r="N61" t="s">
        <v>19</v>
      </c>
      <c r="P61" t="s">
        <v>2720</v>
      </c>
      <c r="Q61" t="s">
        <v>62</v>
      </c>
      <c r="R61" t="s">
        <v>60</v>
      </c>
      <c r="S61" t="s">
        <v>60</v>
      </c>
      <c r="T61">
        <v>44102.665358796301</v>
      </c>
      <c r="U61">
        <v>44079</v>
      </c>
      <c r="V61">
        <v>44099</v>
      </c>
      <c r="W61">
        <v>44811</v>
      </c>
      <c r="X61" s="2">
        <v>132833</v>
      </c>
      <c r="Y61" t="s">
        <v>1947</v>
      </c>
      <c r="Z61" t="s">
        <v>1947</v>
      </c>
      <c r="AA61">
        <v>2550</v>
      </c>
      <c r="AB61" t="s">
        <v>79</v>
      </c>
      <c r="AC61" t="s">
        <v>619</v>
      </c>
      <c r="AD61" t="s">
        <v>91</v>
      </c>
      <c r="AE61" t="s">
        <v>620</v>
      </c>
      <c r="AF61">
        <v>1685</v>
      </c>
      <c r="AG61" t="s">
        <v>2713</v>
      </c>
      <c r="AH61" t="s">
        <v>68</v>
      </c>
      <c r="AI61" t="s">
        <v>79</v>
      </c>
      <c r="AJ61">
        <v>2550</v>
      </c>
      <c r="AK61" t="s">
        <v>68</v>
      </c>
      <c r="AL61" t="s">
        <v>70</v>
      </c>
    </row>
    <row r="62" spans="1:38">
      <c r="A62">
        <v>1</v>
      </c>
      <c r="B62" t="s">
        <v>51</v>
      </c>
      <c r="C62" t="s">
        <v>2947</v>
      </c>
      <c r="D62" t="s">
        <v>2948</v>
      </c>
      <c r="E62" t="s">
        <v>2716</v>
      </c>
      <c r="F62" t="s">
        <v>2949</v>
      </c>
      <c r="G62" t="s">
        <v>2950</v>
      </c>
      <c r="H62" t="s">
        <v>2717</v>
      </c>
      <c r="I62" t="s">
        <v>57</v>
      </c>
      <c r="J62" t="s">
        <v>2951</v>
      </c>
      <c r="K62" t="s">
        <v>2952</v>
      </c>
      <c r="L62" t="s">
        <v>60</v>
      </c>
      <c r="M62" t="s">
        <v>60</v>
      </c>
      <c r="N62" t="s">
        <v>19</v>
      </c>
      <c r="P62" t="s">
        <v>2720</v>
      </c>
      <c r="Q62" t="s">
        <v>62</v>
      </c>
      <c r="R62" t="s">
        <v>60</v>
      </c>
      <c r="S62" t="s">
        <v>60</v>
      </c>
      <c r="T62">
        <v>44175.657847222203</v>
      </c>
      <c r="U62">
        <v>44127</v>
      </c>
      <c r="V62">
        <v>44173</v>
      </c>
      <c r="W62">
        <v>45176</v>
      </c>
      <c r="X62" s="2">
        <v>855000</v>
      </c>
      <c r="Y62" t="s">
        <v>1836</v>
      </c>
      <c r="Z62" t="s">
        <v>1836</v>
      </c>
      <c r="AA62">
        <v>2022</v>
      </c>
      <c r="AB62" t="s">
        <v>79</v>
      </c>
      <c r="AC62" t="e">
        <f>VLOOKUP(AA62,[1]Sheet1!$C$11:'[1]Sheet1'!$I$17787,2,0)</f>
        <v>#REF!</v>
      </c>
      <c r="AD62" t="e">
        <f>VLOOKUP(AA62,[1]Sheet1!$C$11:'[1]Sheet1'!$I$17787,5,0)</f>
        <v>#REF!</v>
      </c>
      <c r="AE62" t="e">
        <f>VLOOKUP(AA62,[1]Sheet1!$C$11:'[1]Sheet1'!$I$17787,6,0)</f>
        <v>#REF!</v>
      </c>
      <c r="AF62" t="e">
        <f>VLOOKUP(AA62,[1]Sheet1!$C$11:'[1]Sheet1'!$I$17787,7,0)</f>
        <v>#REF!</v>
      </c>
      <c r="AG62" t="s">
        <v>2735</v>
      </c>
      <c r="AH62" t="s">
        <v>68</v>
      </c>
      <c r="AI62" t="s">
        <v>79</v>
      </c>
      <c r="AJ62">
        <v>2022</v>
      </c>
      <c r="AK62" t="s">
        <v>68</v>
      </c>
      <c r="AL62" t="s">
        <v>70</v>
      </c>
    </row>
    <row r="63" spans="1:38">
      <c r="A63">
        <v>1</v>
      </c>
      <c r="B63" t="s">
        <v>51</v>
      </c>
      <c r="C63" t="s">
        <v>2953</v>
      </c>
      <c r="D63" t="s">
        <v>2954</v>
      </c>
      <c r="E63" t="s">
        <v>2716</v>
      </c>
      <c r="F63" t="s">
        <v>2955</v>
      </c>
      <c r="G63" t="s">
        <v>2956</v>
      </c>
      <c r="H63" t="s">
        <v>2717</v>
      </c>
      <c r="I63" t="s">
        <v>57</v>
      </c>
      <c r="J63" t="s">
        <v>2957</v>
      </c>
      <c r="K63" t="s">
        <v>2958</v>
      </c>
      <c r="L63" t="s">
        <v>60</v>
      </c>
      <c r="M63" t="s">
        <v>60</v>
      </c>
      <c r="N63" t="s">
        <v>19</v>
      </c>
      <c r="P63" t="s">
        <v>2720</v>
      </c>
      <c r="Q63" t="s">
        <v>62</v>
      </c>
      <c r="R63" t="s">
        <v>60</v>
      </c>
      <c r="S63" t="s">
        <v>60</v>
      </c>
      <c r="T63">
        <v>44186.667719907397</v>
      </c>
      <c r="U63">
        <v>44158</v>
      </c>
      <c r="V63">
        <v>44183</v>
      </c>
      <c r="W63">
        <v>44811</v>
      </c>
      <c r="X63" s="2">
        <v>450000</v>
      </c>
      <c r="Y63" t="s">
        <v>2959</v>
      </c>
      <c r="Z63" t="s">
        <v>2959</v>
      </c>
      <c r="AA63">
        <v>4850</v>
      </c>
      <c r="AB63" t="s">
        <v>99</v>
      </c>
      <c r="AC63" t="s">
        <v>893</v>
      </c>
      <c r="AD63" t="s">
        <v>101</v>
      </c>
      <c r="AE63" t="s">
        <v>894</v>
      </c>
      <c r="AF63">
        <v>15365</v>
      </c>
      <c r="AG63" t="s">
        <v>2713</v>
      </c>
      <c r="AH63" t="s">
        <v>68</v>
      </c>
      <c r="AI63" t="s">
        <v>99</v>
      </c>
      <c r="AJ63">
        <v>4850</v>
      </c>
      <c r="AK63" t="s">
        <v>68</v>
      </c>
      <c r="AL63" t="s">
        <v>70</v>
      </c>
    </row>
    <row r="64" spans="1:38">
      <c r="A64">
        <v>1</v>
      </c>
      <c r="B64" t="s">
        <v>51</v>
      </c>
      <c r="C64" t="s">
        <v>2960</v>
      </c>
      <c r="D64" t="s">
        <v>2961</v>
      </c>
      <c r="E64" t="s">
        <v>2716</v>
      </c>
      <c r="F64" t="s">
        <v>2962</v>
      </c>
      <c r="G64" t="s">
        <v>2963</v>
      </c>
      <c r="H64" t="s">
        <v>2717</v>
      </c>
      <c r="I64" t="s">
        <v>57</v>
      </c>
      <c r="J64" t="s">
        <v>2964</v>
      </c>
      <c r="K64" t="s">
        <v>2965</v>
      </c>
      <c r="L64" t="s">
        <v>60</v>
      </c>
      <c r="M64" t="s">
        <v>60</v>
      </c>
      <c r="N64" t="s">
        <v>19</v>
      </c>
      <c r="P64" t="s">
        <v>2720</v>
      </c>
      <c r="Q64" t="s">
        <v>62</v>
      </c>
      <c r="R64" t="s">
        <v>60</v>
      </c>
      <c r="S64" t="s">
        <v>60</v>
      </c>
      <c r="T64">
        <v>44120.684016203697</v>
      </c>
      <c r="U64">
        <v>44111</v>
      </c>
      <c r="V64">
        <v>44119</v>
      </c>
      <c r="W64">
        <v>44538</v>
      </c>
      <c r="X64" s="2">
        <v>244073</v>
      </c>
      <c r="Y64" t="s">
        <v>2966</v>
      </c>
      <c r="Z64" t="s">
        <v>2966</v>
      </c>
      <c r="AA64">
        <v>2160</v>
      </c>
      <c r="AB64" t="s">
        <v>79</v>
      </c>
      <c r="AC64" t="s">
        <v>2967</v>
      </c>
      <c r="AD64" t="s">
        <v>91</v>
      </c>
      <c r="AE64" t="s">
        <v>2968</v>
      </c>
      <c r="AF64">
        <v>5934</v>
      </c>
      <c r="AG64" t="s">
        <v>2713</v>
      </c>
      <c r="AH64" t="s">
        <v>68</v>
      </c>
      <c r="AI64" t="s">
        <v>79</v>
      </c>
      <c r="AJ64">
        <v>2160</v>
      </c>
      <c r="AK64" t="s">
        <v>68</v>
      </c>
      <c r="AL64" t="s">
        <v>70</v>
      </c>
    </row>
    <row r="65" spans="1:38">
      <c r="A65">
        <v>1</v>
      </c>
      <c r="B65" t="s">
        <v>51</v>
      </c>
      <c r="C65" t="s">
        <v>2969</v>
      </c>
      <c r="D65" t="s">
        <v>2970</v>
      </c>
      <c r="E65" t="s">
        <v>2716</v>
      </c>
      <c r="F65" t="s">
        <v>2971</v>
      </c>
      <c r="G65" t="s">
        <v>2972</v>
      </c>
      <c r="H65" t="s">
        <v>2717</v>
      </c>
      <c r="I65" t="s">
        <v>57</v>
      </c>
      <c r="J65" t="s">
        <v>2973</v>
      </c>
      <c r="K65" t="s">
        <v>2974</v>
      </c>
      <c r="L65" t="s">
        <v>60</v>
      </c>
      <c r="M65" t="s">
        <v>60</v>
      </c>
      <c r="N65" t="s">
        <v>19</v>
      </c>
      <c r="P65" t="s">
        <v>2720</v>
      </c>
      <c r="Q65" t="s">
        <v>62</v>
      </c>
      <c r="R65" t="s">
        <v>60</v>
      </c>
      <c r="S65" t="s">
        <v>60</v>
      </c>
      <c r="T65">
        <v>44169.665844907402</v>
      </c>
      <c r="U65">
        <v>44148</v>
      </c>
      <c r="V65">
        <v>44168</v>
      </c>
      <c r="W65">
        <v>45176</v>
      </c>
      <c r="X65" s="2">
        <v>939136</v>
      </c>
      <c r="Y65" t="s">
        <v>124</v>
      </c>
      <c r="Z65" t="s">
        <v>124</v>
      </c>
      <c r="AA65">
        <v>3185</v>
      </c>
      <c r="AB65" t="s">
        <v>64</v>
      </c>
      <c r="AC65" t="s">
        <v>65</v>
      </c>
      <c r="AD65" t="s">
        <v>66</v>
      </c>
      <c r="AE65" t="s">
        <v>67</v>
      </c>
      <c r="AF65">
        <v>15480</v>
      </c>
      <c r="AG65" t="s">
        <v>2735</v>
      </c>
      <c r="AH65" t="s">
        <v>68</v>
      </c>
      <c r="AI65" t="s">
        <v>64</v>
      </c>
      <c r="AJ65">
        <v>3161</v>
      </c>
      <c r="AK65" t="s">
        <v>68</v>
      </c>
      <c r="AL65" t="s">
        <v>70</v>
      </c>
    </row>
    <row r="66" spans="1:38">
      <c r="A66">
        <v>1</v>
      </c>
      <c r="B66" t="s">
        <v>51</v>
      </c>
      <c r="C66" t="s">
        <v>2975</v>
      </c>
      <c r="D66" t="s">
        <v>2976</v>
      </c>
      <c r="E66" t="s">
        <v>2716</v>
      </c>
      <c r="F66" t="s">
        <v>2977</v>
      </c>
      <c r="G66" t="s">
        <v>2978</v>
      </c>
      <c r="H66" t="s">
        <v>2717</v>
      </c>
      <c r="I66" t="s">
        <v>57</v>
      </c>
      <c r="J66" t="s">
        <v>2979</v>
      </c>
      <c r="K66" t="s">
        <v>2980</v>
      </c>
      <c r="L66" t="s">
        <v>60</v>
      </c>
      <c r="M66" t="s">
        <v>60</v>
      </c>
      <c r="N66" t="s">
        <v>19</v>
      </c>
      <c r="P66" t="s">
        <v>2720</v>
      </c>
      <c r="Q66" t="s">
        <v>62</v>
      </c>
      <c r="R66" t="s">
        <v>60</v>
      </c>
      <c r="S66" t="s">
        <v>60</v>
      </c>
      <c r="T66">
        <v>44111.6725925926</v>
      </c>
      <c r="U66">
        <v>44095</v>
      </c>
      <c r="V66">
        <v>44109</v>
      </c>
      <c r="W66">
        <v>44599</v>
      </c>
      <c r="X66" s="2">
        <v>68836.899999999994</v>
      </c>
      <c r="Y66" t="s">
        <v>2981</v>
      </c>
      <c r="Z66" t="s">
        <v>2981</v>
      </c>
      <c r="AA66">
        <v>6050</v>
      </c>
      <c r="AB66" t="s">
        <v>139</v>
      </c>
      <c r="AC66" t="s">
        <v>140</v>
      </c>
      <c r="AD66" t="s">
        <v>91</v>
      </c>
      <c r="AE66" t="s">
        <v>141</v>
      </c>
      <c r="AF66">
        <v>8646</v>
      </c>
      <c r="AG66" t="s">
        <v>2713</v>
      </c>
      <c r="AH66" t="s">
        <v>68</v>
      </c>
      <c r="AI66" t="s">
        <v>139</v>
      </c>
      <c r="AJ66">
        <v>6050</v>
      </c>
      <c r="AK66" t="s">
        <v>68</v>
      </c>
      <c r="AL66" t="s">
        <v>70</v>
      </c>
    </row>
    <row r="67" spans="1:38">
      <c r="A67">
        <v>1</v>
      </c>
      <c r="B67" t="s">
        <v>51</v>
      </c>
      <c r="C67" t="s">
        <v>2982</v>
      </c>
      <c r="D67" t="s">
        <v>2983</v>
      </c>
      <c r="E67" t="s">
        <v>2716</v>
      </c>
      <c r="F67" t="s">
        <v>2984</v>
      </c>
      <c r="G67" t="s">
        <v>2985</v>
      </c>
      <c r="H67" t="s">
        <v>2717</v>
      </c>
      <c r="I67" t="s">
        <v>57</v>
      </c>
      <c r="J67" t="s">
        <v>2986</v>
      </c>
      <c r="K67" t="s">
        <v>2987</v>
      </c>
      <c r="L67" t="s">
        <v>60</v>
      </c>
      <c r="M67" t="s">
        <v>60</v>
      </c>
      <c r="N67" t="s">
        <v>19</v>
      </c>
      <c r="P67" t="s">
        <v>2720</v>
      </c>
      <c r="Q67" t="s">
        <v>62</v>
      </c>
      <c r="R67" t="s">
        <v>60</v>
      </c>
      <c r="S67" t="s">
        <v>60</v>
      </c>
      <c r="T67">
        <v>44148.676238425898</v>
      </c>
      <c r="U67">
        <v>44138</v>
      </c>
      <c r="V67">
        <v>44148</v>
      </c>
      <c r="W67">
        <v>44568</v>
      </c>
      <c r="X67" s="2">
        <v>78936</v>
      </c>
      <c r="Y67" t="s">
        <v>130</v>
      </c>
      <c r="Z67" t="s">
        <v>130</v>
      </c>
      <c r="AA67">
        <v>3182</v>
      </c>
      <c r="AB67" t="s">
        <v>64</v>
      </c>
      <c r="AC67" t="s">
        <v>131</v>
      </c>
      <c r="AD67" t="s">
        <v>91</v>
      </c>
      <c r="AE67" t="s">
        <v>132</v>
      </c>
      <c r="AF67">
        <v>12134</v>
      </c>
      <c r="AG67" t="s">
        <v>2713</v>
      </c>
      <c r="AH67" t="s">
        <v>68</v>
      </c>
      <c r="AI67" t="s">
        <v>64</v>
      </c>
      <c r="AJ67">
        <v>3182</v>
      </c>
      <c r="AK67" t="s">
        <v>68</v>
      </c>
      <c r="AL67" t="s">
        <v>70</v>
      </c>
    </row>
    <row r="68" spans="1:38">
      <c r="A68">
        <v>1</v>
      </c>
      <c r="B68" t="s">
        <v>51</v>
      </c>
      <c r="C68" t="s">
        <v>2988</v>
      </c>
      <c r="D68" t="s">
        <v>2989</v>
      </c>
      <c r="E68" t="s">
        <v>2716</v>
      </c>
      <c r="F68" t="s">
        <v>2055</v>
      </c>
      <c r="G68" t="s">
        <v>2056</v>
      </c>
      <c r="H68" t="s">
        <v>2717</v>
      </c>
      <c r="I68" t="s">
        <v>57</v>
      </c>
      <c r="J68" t="s">
        <v>2990</v>
      </c>
      <c r="K68" t="s">
        <v>2991</v>
      </c>
      <c r="L68" t="s">
        <v>60</v>
      </c>
      <c r="M68" t="s">
        <v>60</v>
      </c>
      <c r="N68" t="s">
        <v>19</v>
      </c>
      <c r="P68" t="s">
        <v>2720</v>
      </c>
      <c r="Q68" t="s">
        <v>62</v>
      </c>
      <c r="R68" t="s">
        <v>60</v>
      </c>
      <c r="S68" t="s">
        <v>60</v>
      </c>
      <c r="T68">
        <v>44144.675486111097</v>
      </c>
      <c r="U68">
        <v>44122</v>
      </c>
      <c r="V68">
        <v>44144</v>
      </c>
      <c r="W68">
        <v>44446</v>
      </c>
      <c r="X68" s="2">
        <v>21109</v>
      </c>
      <c r="Y68" t="s">
        <v>1121</v>
      </c>
      <c r="Z68" t="s">
        <v>1121</v>
      </c>
      <c r="AA68">
        <v>4700</v>
      </c>
      <c r="AB68" t="s">
        <v>99</v>
      </c>
      <c r="AC68" t="s">
        <v>171</v>
      </c>
      <c r="AD68" t="s">
        <v>101</v>
      </c>
      <c r="AE68" t="s">
        <v>172</v>
      </c>
      <c r="AF68">
        <v>21983</v>
      </c>
      <c r="AG68" t="s">
        <v>2713</v>
      </c>
      <c r="AH68" t="s">
        <v>68</v>
      </c>
      <c r="AI68" t="s">
        <v>99</v>
      </c>
      <c r="AJ68">
        <v>4700</v>
      </c>
      <c r="AK68" t="s">
        <v>68</v>
      </c>
      <c r="AL68" t="s">
        <v>70</v>
      </c>
    </row>
    <row r="69" spans="1:38">
      <c r="A69">
        <v>1</v>
      </c>
      <c r="B69" t="s">
        <v>51</v>
      </c>
      <c r="C69" t="s">
        <v>2992</v>
      </c>
      <c r="D69" t="s">
        <v>2993</v>
      </c>
      <c r="E69" t="s">
        <v>19</v>
      </c>
      <c r="F69" t="s">
        <v>670</v>
      </c>
      <c r="G69" t="s">
        <v>671</v>
      </c>
      <c r="H69" t="s">
        <v>1245</v>
      </c>
      <c r="I69" t="s">
        <v>57</v>
      </c>
      <c r="J69" t="s">
        <v>1259</v>
      </c>
      <c r="K69" t="s">
        <v>2994</v>
      </c>
      <c r="L69" t="s">
        <v>60</v>
      </c>
      <c r="M69" t="s">
        <v>60</v>
      </c>
      <c r="N69" t="s">
        <v>19</v>
      </c>
      <c r="P69" t="s">
        <v>1248</v>
      </c>
      <c r="Q69" t="s">
        <v>1249</v>
      </c>
      <c r="R69" t="s">
        <v>60</v>
      </c>
      <c r="S69" t="s">
        <v>60</v>
      </c>
      <c r="T69">
        <v>43844.652222222197</v>
      </c>
      <c r="U69">
        <v>43805</v>
      </c>
      <c r="V69">
        <v>43810</v>
      </c>
      <c r="W69">
        <v>44446</v>
      </c>
      <c r="X69" s="2">
        <v>81268</v>
      </c>
      <c r="Y69" t="s">
        <v>672</v>
      </c>
      <c r="Z69" t="s">
        <v>672</v>
      </c>
      <c r="AA69">
        <v>2070</v>
      </c>
      <c r="AB69" t="s">
        <v>79</v>
      </c>
      <c r="AC69" t="s">
        <v>673</v>
      </c>
      <c r="AD69" t="s">
        <v>66</v>
      </c>
      <c r="AE69" t="s">
        <v>674</v>
      </c>
      <c r="AF69">
        <v>31851</v>
      </c>
      <c r="AG69" t="s">
        <v>2735</v>
      </c>
      <c r="AH69" t="s">
        <v>68</v>
      </c>
      <c r="AI69" t="s">
        <v>79</v>
      </c>
      <c r="AJ69">
        <v>2067</v>
      </c>
      <c r="AK69" t="s">
        <v>68</v>
      </c>
      <c r="AL69" t="s">
        <v>70</v>
      </c>
    </row>
    <row r="70" spans="1:38">
      <c r="A70">
        <v>1</v>
      </c>
      <c r="B70" t="s">
        <v>51</v>
      </c>
      <c r="C70" t="s">
        <v>2995</v>
      </c>
      <c r="D70" t="s">
        <v>2996</v>
      </c>
      <c r="E70" t="s">
        <v>2716</v>
      </c>
      <c r="F70" t="s">
        <v>2997</v>
      </c>
      <c r="G70" t="s">
        <v>2998</v>
      </c>
      <c r="H70" t="s">
        <v>2717</v>
      </c>
      <c r="I70" t="s">
        <v>57</v>
      </c>
      <c r="J70" t="s">
        <v>2999</v>
      </c>
      <c r="K70" t="s">
        <v>3000</v>
      </c>
      <c r="L70" t="s">
        <v>60</v>
      </c>
      <c r="M70" t="s">
        <v>60</v>
      </c>
      <c r="N70" t="s">
        <v>19</v>
      </c>
      <c r="P70" t="s">
        <v>2720</v>
      </c>
      <c r="Q70" t="s">
        <v>62</v>
      </c>
      <c r="R70" t="s">
        <v>60</v>
      </c>
      <c r="S70" t="s">
        <v>60</v>
      </c>
      <c r="T70">
        <v>44144.675497685203</v>
      </c>
      <c r="U70">
        <v>44079</v>
      </c>
      <c r="V70">
        <v>44144</v>
      </c>
      <c r="W70">
        <v>45176</v>
      </c>
      <c r="X70" s="2">
        <v>855000</v>
      </c>
      <c r="Y70" t="s">
        <v>3001</v>
      </c>
      <c r="Z70" t="s">
        <v>3001</v>
      </c>
      <c r="AA70">
        <v>2020</v>
      </c>
      <c r="AB70" t="s">
        <v>79</v>
      </c>
      <c r="AC70" t="s">
        <v>754</v>
      </c>
      <c r="AD70" t="s">
        <v>91</v>
      </c>
      <c r="AE70" t="s">
        <v>755</v>
      </c>
      <c r="AF70">
        <v>16626</v>
      </c>
      <c r="AG70" t="s">
        <v>2735</v>
      </c>
      <c r="AH70" t="s">
        <v>68</v>
      </c>
      <c r="AI70" t="s">
        <v>79</v>
      </c>
      <c r="AJ70">
        <v>2218</v>
      </c>
      <c r="AK70" t="s">
        <v>68</v>
      </c>
      <c r="AL70" t="s">
        <v>70</v>
      </c>
    </row>
    <row r="71" spans="1:38">
      <c r="A71">
        <v>1</v>
      </c>
      <c r="B71" t="s">
        <v>51</v>
      </c>
      <c r="C71" t="s">
        <v>3002</v>
      </c>
      <c r="D71" t="s">
        <v>3003</v>
      </c>
      <c r="E71" t="s">
        <v>19</v>
      </c>
      <c r="F71" t="s">
        <v>3004</v>
      </c>
      <c r="G71" t="s">
        <v>3005</v>
      </c>
      <c r="H71" t="s">
        <v>1245</v>
      </c>
      <c r="I71" t="s">
        <v>57</v>
      </c>
      <c r="J71" t="s">
        <v>2782</v>
      </c>
      <c r="K71" t="s">
        <v>3006</v>
      </c>
      <c r="L71" t="s">
        <v>60</v>
      </c>
      <c r="M71" t="s">
        <v>60</v>
      </c>
      <c r="N71" t="s">
        <v>19</v>
      </c>
      <c r="P71" t="s">
        <v>1248</v>
      </c>
      <c r="Q71" t="s">
        <v>1249</v>
      </c>
      <c r="R71" t="s">
        <v>60</v>
      </c>
      <c r="S71" t="s">
        <v>60</v>
      </c>
      <c r="T71">
        <v>43854.6719212963</v>
      </c>
      <c r="U71">
        <v>43850</v>
      </c>
      <c r="V71">
        <v>43851</v>
      </c>
      <c r="W71">
        <v>44811</v>
      </c>
      <c r="X71" s="2">
        <v>139856.20000000001</v>
      </c>
      <c r="Y71" t="s">
        <v>3007</v>
      </c>
      <c r="Z71" t="s">
        <v>3007</v>
      </c>
      <c r="AA71">
        <v>2287</v>
      </c>
      <c r="AB71" t="s">
        <v>79</v>
      </c>
      <c r="AC71" t="s">
        <v>1579</v>
      </c>
      <c r="AD71" t="s">
        <v>91</v>
      </c>
      <c r="AE71" t="s">
        <v>1580</v>
      </c>
      <c r="AF71">
        <v>6074</v>
      </c>
      <c r="AG71" t="s">
        <v>2713</v>
      </c>
      <c r="AH71" t="s">
        <v>68</v>
      </c>
      <c r="AI71" t="s">
        <v>79</v>
      </c>
      <c r="AJ71">
        <v>2287</v>
      </c>
      <c r="AK71" t="s">
        <v>68</v>
      </c>
      <c r="AL71" t="s">
        <v>70</v>
      </c>
    </row>
    <row r="72" spans="1:38">
      <c r="A72">
        <v>1</v>
      </c>
      <c r="B72" t="s">
        <v>51</v>
      </c>
      <c r="C72" t="s">
        <v>3008</v>
      </c>
      <c r="D72" t="s">
        <v>3009</v>
      </c>
      <c r="E72" t="s">
        <v>19</v>
      </c>
      <c r="F72" t="s">
        <v>3010</v>
      </c>
      <c r="G72" t="s">
        <v>3011</v>
      </c>
      <c r="H72" t="s">
        <v>1245</v>
      </c>
      <c r="I72" t="s">
        <v>57</v>
      </c>
      <c r="J72" t="s">
        <v>2782</v>
      </c>
      <c r="K72" t="s">
        <v>3012</v>
      </c>
      <c r="L72" t="s">
        <v>60</v>
      </c>
      <c r="M72" t="s">
        <v>60</v>
      </c>
      <c r="N72" t="s">
        <v>19</v>
      </c>
      <c r="P72" t="s">
        <v>1248</v>
      </c>
      <c r="Q72" t="s">
        <v>1249</v>
      </c>
      <c r="R72" t="s">
        <v>60</v>
      </c>
      <c r="S72" t="s">
        <v>60</v>
      </c>
      <c r="T72">
        <v>43854.671932870398</v>
      </c>
      <c r="U72">
        <v>43850</v>
      </c>
      <c r="V72">
        <v>43851</v>
      </c>
      <c r="W72">
        <v>44811</v>
      </c>
      <c r="X72" s="2">
        <v>152959.4</v>
      </c>
      <c r="Y72" t="s">
        <v>124</v>
      </c>
      <c r="Z72" t="s">
        <v>124</v>
      </c>
      <c r="AA72">
        <v>3185</v>
      </c>
      <c r="AB72" t="s">
        <v>64</v>
      </c>
      <c r="AC72" t="s">
        <v>65</v>
      </c>
      <c r="AD72" t="s">
        <v>66</v>
      </c>
      <c r="AE72" t="s">
        <v>67</v>
      </c>
      <c r="AF72">
        <v>15480</v>
      </c>
      <c r="AG72" t="s">
        <v>2713</v>
      </c>
      <c r="AH72" t="s">
        <v>68</v>
      </c>
      <c r="AI72" t="s">
        <v>64</v>
      </c>
      <c r="AJ72">
        <v>3185</v>
      </c>
      <c r="AK72" t="s">
        <v>68</v>
      </c>
      <c r="AL72" t="s">
        <v>70</v>
      </c>
    </row>
    <row r="73" spans="1:38">
      <c r="A73">
        <v>1</v>
      </c>
      <c r="B73" t="s">
        <v>51</v>
      </c>
      <c r="C73" t="s">
        <v>3013</v>
      </c>
      <c r="D73" t="s">
        <v>3014</v>
      </c>
      <c r="E73" t="s">
        <v>19</v>
      </c>
      <c r="F73" t="s">
        <v>3015</v>
      </c>
      <c r="G73" t="s">
        <v>3016</v>
      </c>
      <c r="H73" t="s">
        <v>1245</v>
      </c>
      <c r="I73" t="s">
        <v>57</v>
      </c>
      <c r="J73" t="s">
        <v>2782</v>
      </c>
      <c r="K73" t="s">
        <v>3017</v>
      </c>
      <c r="L73" t="s">
        <v>60</v>
      </c>
      <c r="M73" t="s">
        <v>60</v>
      </c>
      <c r="N73" t="s">
        <v>19</v>
      </c>
      <c r="P73" t="s">
        <v>1248</v>
      </c>
      <c r="Q73" t="s">
        <v>1249</v>
      </c>
      <c r="R73" t="s">
        <v>60</v>
      </c>
      <c r="S73" t="s">
        <v>60</v>
      </c>
      <c r="T73">
        <v>43854.671932870398</v>
      </c>
      <c r="U73">
        <v>43850</v>
      </c>
      <c r="V73">
        <v>43851</v>
      </c>
      <c r="W73">
        <v>44811</v>
      </c>
      <c r="X73" s="2">
        <v>204028</v>
      </c>
      <c r="Y73" t="s">
        <v>3018</v>
      </c>
      <c r="Z73" t="s">
        <v>3018</v>
      </c>
      <c r="AA73">
        <v>2150</v>
      </c>
      <c r="AB73" t="s">
        <v>79</v>
      </c>
      <c r="AC73" t="s">
        <v>2967</v>
      </c>
      <c r="AD73" t="s">
        <v>91</v>
      </c>
      <c r="AE73" t="s">
        <v>2968</v>
      </c>
      <c r="AF73">
        <v>5934</v>
      </c>
      <c r="AG73" t="s">
        <v>2713</v>
      </c>
      <c r="AH73" t="s">
        <v>68</v>
      </c>
      <c r="AI73" t="s">
        <v>79</v>
      </c>
      <c r="AJ73">
        <v>2150</v>
      </c>
      <c r="AK73" t="s">
        <v>68</v>
      </c>
      <c r="AL73" t="s">
        <v>70</v>
      </c>
    </row>
    <row r="74" spans="1:38">
      <c r="A74">
        <v>1</v>
      </c>
      <c r="B74" t="s">
        <v>51</v>
      </c>
      <c r="C74" t="s">
        <v>3019</v>
      </c>
      <c r="D74" t="s">
        <v>3020</v>
      </c>
      <c r="E74" t="s">
        <v>3021</v>
      </c>
      <c r="F74" t="s">
        <v>2635</v>
      </c>
      <c r="G74" t="s">
        <v>2636</v>
      </c>
      <c r="H74" t="s">
        <v>2717</v>
      </c>
      <c r="I74" t="s">
        <v>57</v>
      </c>
      <c r="J74" t="s">
        <v>3022</v>
      </c>
      <c r="K74" t="s">
        <v>3023</v>
      </c>
      <c r="L74" t="s">
        <v>60</v>
      </c>
      <c r="M74" t="s">
        <v>60</v>
      </c>
      <c r="N74" t="s">
        <v>19</v>
      </c>
      <c r="P74" t="s">
        <v>61</v>
      </c>
      <c r="Q74" t="s">
        <v>62</v>
      </c>
      <c r="R74" t="s">
        <v>60</v>
      </c>
      <c r="S74" t="s">
        <v>60</v>
      </c>
      <c r="T74">
        <v>44028.652256944399</v>
      </c>
      <c r="U74">
        <v>44021</v>
      </c>
      <c r="V74">
        <v>44026</v>
      </c>
      <c r="W74">
        <v>45206</v>
      </c>
      <c r="X74" s="2">
        <v>2171336.2000000002</v>
      </c>
      <c r="Y74" t="s">
        <v>2639</v>
      </c>
      <c r="Z74" t="s">
        <v>2639</v>
      </c>
      <c r="AA74">
        <v>4173</v>
      </c>
      <c r="AB74" t="s">
        <v>99</v>
      </c>
      <c r="AC74" t="s">
        <v>3024</v>
      </c>
      <c r="AD74" t="s">
        <v>101</v>
      </c>
      <c r="AE74" t="s">
        <v>3025</v>
      </c>
      <c r="AF74">
        <v>13957</v>
      </c>
      <c r="AG74" t="s">
        <v>2735</v>
      </c>
      <c r="AH74" t="s">
        <v>68</v>
      </c>
      <c r="AI74" t="s">
        <v>99</v>
      </c>
      <c r="AJ74">
        <v>4876</v>
      </c>
      <c r="AK74" t="s">
        <v>68</v>
      </c>
      <c r="AL74" t="s">
        <v>70</v>
      </c>
    </row>
    <row r="75" spans="1:38">
      <c r="A75">
        <v>1</v>
      </c>
      <c r="B75" t="s">
        <v>51</v>
      </c>
      <c r="C75" t="s">
        <v>3026</v>
      </c>
      <c r="D75" t="s">
        <v>3027</v>
      </c>
      <c r="E75" t="s">
        <v>3021</v>
      </c>
      <c r="F75" t="s">
        <v>1354</v>
      </c>
      <c r="G75" t="s">
        <v>1355</v>
      </c>
      <c r="H75" t="s">
        <v>2717</v>
      </c>
      <c r="I75" t="s">
        <v>57</v>
      </c>
      <c r="J75" t="s">
        <v>3028</v>
      </c>
      <c r="K75" t="s">
        <v>3029</v>
      </c>
      <c r="L75" t="s">
        <v>60</v>
      </c>
      <c r="M75" t="s">
        <v>60</v>
      </c>
      <c r="N75" t="s">
        <v>19</v>
      </c>
      <c r="P75" t="s">
        <v>61</v>
      </c>
      <c r="Q75" t="s">
        <v>62</v>
      </c>
      <c r="R75" t="s">
        <v>60</v>
      </c>
      <c r="S75" t="s">
        <v>60</v>
      </c>
      <c r="T75">
        <v>44028.652268518497</v>
      </c>
      <c r="U75">
        <v>44021</v>
      </c>
      <c r="V75">
        <v>44027</v>
      </c>
      <c r="W75">
        <v>45206</v>
      </c>
      <c r="X75" s="2">
        <v>2338083</v>
      </c>
      <c r="Y75" t="s">
        <v>1358</v>
      </c>
      <c r="Z75" t="s">
        <v>1358</v>
      </c>
      <c r="AA75">
        <v>3015</v>
      </c>
      <c r="AB75" t="s">
        <v>64</v>
      </c>
      <c r="AC75" t="s">
        <v>468</v>
      </c>
      <c r="AD75" t="s">
        <v>91</v>
      </c>
      <c r="AE75" t="s">
        <v>469</v>
      </c>
      <c r="AF75">
        <v>29225</v>
      </c>
      <c r="AG75" t="s">
        <v>2735</v>
      </c>
      <c r="AH75" t="s">
        <v>68</v>
      </c>
      <c r="AI75" t="s">
        <v>64</v>
      </c>
      <c r="AJ75">
        <v>3065</v>
      </c>
      <c r="AK75" t="s">
        <v>68</v>
      </c>
      <c r="AL75" t="s">
        <v>70</v>
      </c>
    </row>
    <row r="76" spans="1:38">
      <c r="A76">
        <v>1</v>
      </c>
      <c r="B76" t="s">
        <v>51</v>
      </c>
      <c r="C76" t="s">
        <v>3030</v>
      </c>
      <c r="D76" t="s">
        <v>3031</v>
      </c>
      <c r="E76" t="s">
        <v>1242</v>
      </c>
      <c r="F76" t="s">
        <v>3032</v>
      </c>
      <c r="G76" t="s">
        <v>3033</v>
      </c>
      <c r="H76" t="s">
        <v>3034</v>
      </c>
      <c r="I76" t="s">
        <v>3035</v>
      </c>
      <c r="J76" t="s">
        <v>1259</v>
      </c>
      <c r="K76" t="s">
        <v>3036</v>
      </c>
      <c r="L76" t="s">
        <v>60</v>
      </c>
      <c r="M76" t="s">
        <v>60</v>
      </c>
      <c r="N76" t="s">
        <v>19</v>
      </c>
      <c r="P76" t="s">
        <v>1248</v>
      </c>
      <c r="Q76" t="s">
        <v>1249</v>
      </c>
      <c r="R76" t="s">
        <v>60</v>
      </c>
      <c r="S76" t="s">
        <v>60</v>
      </c>
      <c r="T76">
        <v>43924.394849536999</v>
      </c>
      <c r="U76">
        <v>43776</v>
      </c>
      <c r="V76">
        <v>43804</v>
      </c>
      <c r="W76">
        <v>44446</v>
      </c>
      <c r="X76" s="2">
        <v>353100</v>
      </c>
      <c r="Y76" t="s">
        <v>3037</v>
      </c>
      <c r="Z76" t="s">
        <v>3037</v>
      </c>
      <c r="AA76">
        <v>5069</v>
      </c>
      <c r="AB76" t="s">
        <v>156</v>
      </c>
      <c r="AC76" t="s">
        <v>2402</v>
      </c>
      <c r="AD76" t="s">
        <v>66</v>
      </c>
      <c r="AE76" t="s">
        <v>2403</v>
      </c>
      <c r="AF76">
        <v>15076</v>
      </c>
      <c r="AG76" t="s">
        <v>2713</v>
      </c>
      <c r="AH76" t="s">
        <v>68</v>
      </c>
      <c r="AI76" t="s">
        <v>156</v>
      </c>
      <c r="AJ76">
        <v>5069</v>
      </c>
      <c r="AK76" t="s">
        <v>68</v>
      </c>
      <c r="AL76" t="s">
        <v>70</v>
      </c>
    </row>
    <row r="77" spans="1:38">
      <c r="A77">
        <v>1</v>
      </c>
      <c r="B77" t="s">
        <v>51</v>
      </c>
      <c r="C77" t="s">
        <v>3038</v>
      </c>
      <c r="D77" t="s">
        <v>3039</v>
      </c>
      <c r="E77" t="s">
        <v>19</v>
      </c>
      <c r="F77" t="s">
        <v>3040</v>
      </c>
      <c r="G77" t="s">
        <v>3041</v>
      </c>
      <c r="H77" t="s">
        <v>1245</v>
      </c>
      <c r="I77" t="s">
        <v>57</v>
      </c>
      <c r="J77" t="s">
        <v>1259</v>
      </c>
      <c r="K77" t="s">
        <v>3042</v>
      </c>
      <c r="L77" t="s">
        <v>60</v>
      </c>
      <c r="M77" t="s">
        <v>60</v>
      </c>
      <c r="N77" t="s">
        <v>19</v>
      </c>
      <c r="P77" t="s">
        <v>1248</v>
      </c>
      <c r="Q77" t="s">
        <v>1249</v>
      </c>
      <c r="R77" t="s">
        <v>60</v>
      </c>
      <c r="S77" t="s">
        <v>60</v>
      </c>
      <c r="T77">
        <v>43874.7364467593</v>
      </c>
      <c r="U77">
        <v>43865</v>
      </c>
      <c r="V77">
        <v>43871</v>
      </c>
      <c r="W77">
        <v>44811</v>
      </c>
      <c r="X77" s="2">
        <v>1210024.2</v>
      </c>
      <c r="Y77" t="s">
        <v>3043</v>
      </c>
      <c r="Z77" t="s">
        <v>3043</v>
      </c>
      <c r="AA77">
        <v>6061</v>
      </c>
      <c r="AB77" t="s">
        <v>139</v>
      </c>
      <c r="AC77" t="e">
        <f>VLOOKUP(AA77,[1]Sheet1!$C$11:'[1]Sheet1'!$I$17787,2,0)</f>
        <v>#REF!</v>
      </c>
      <c r="AD77" t="e">
        <f>VLOOKUP(AA77,[1]Sheet1!$C$11:'[1]Sheet1'!$I$17787,5,0)</f>
        <v>#REF!</v>
      </c>
      <c r="AE77" t="e">
        <f>VLOOKUP(AA77,[1]Sheet1!$C$11:'[1]Sheet1'!$I$17787,6,0)</f>
        <v>#REF!</v>
      </c>
      <c r="AF77" t="e">
        <f>VLOOKUP(AA77,[1]Sheet1!$C$11:'[1]Sheet1'!$I$17787,7,0)</f>
        <v>#REF!</v>
      </c>
      <c r="AG77" t="s">
        <v>2735</v>
      </c>
      <c r="AH77" t="s">
        <v>68</v>
      </c>
      <c r="AI77" t="s">
        <v>139</v>
      </c>
      <c r="AJ77">
        <v>6061</v>
      </c>
      <c r="AK77" t="s">
        <v>68</v>
      </c>
      <c r="AL77" t="s">
        <v>70</v>
      </c>
    </row>
    <row r="78" spans="1:38">
      <c r="A78">
        <v>1</v>
      </c>
      <c r="B78" t="s">
        <v>51</v>
      </c>
      <c r="C78" t="s">
        <v>3044</v>
      </c>
      <c r="D78" t="s">
        <v>3045</v>
      </c>
      <c r="E78" t="s">
        <v>19</v>
      </c>
      <c r="F78" t="s">
        <v>3046</v>
      </c>
      <c r="G78" t="s">
        <v>3047</v>
      </c>
      <c r="H78" t="s">
        <v>1245</v>
      </c>
      <c r="I78" t="s">
        <v>57</v>
      </c>
      <c r="J78" t="s">
        <v>1259</v>
      </c>
      <c r="K78" t="s">
        <v>3048</v>
      </c>
      <c r="L78" t="s">
        <v>60</v>
      </c>
      <c r="M78" t="s">
        <v>60</v>
      </c>
      <c r="N78" t="s">
        <v>19</v>
      </c>
      <c r="P78" t="s">
        <v>1248</v>
      </c>
      <c r="Q78" t="s">
        <v>1249</v>
      </c>
      <c r="R78" t="s">
        <v>60</v>
      </c>
      <c r="S78" t="s">
        <v>60</v>
      </c>
      <c r="T78">
        <v>43889.651898148099</v>
      </c>
      <c r="U78">
        <v>43882</v>
      </c>
      <c r="V78">
        <v>43886</v>
      </c>
      <c r="W78">
        <v>44811</v>
      </c>
      <c r="X78" s="2">
        <v>443934.7</v>
      </c>
      <c r="Y78" t="s">
        <v>3049</v>
      </c>
      <c r="Z78" t="s">
        <v>3049</v>
      </c>
      <c r="AA78">
        <v>4814</v>
      </c>
      <c r="AB78" t="s">
        <v>99</v>
      </c>
      <c r="AC78" t="s">
        <v>294</v>
      </c>
      <c r="AD78" t="s">
        <v>101</v>
      </c>
      <c r="AE78" t="s">
        <v>295</v>
      </c>
      <c r="AF78">
        <v>25959</v>
      </c>
      <c r="AG78" t="s">
        <v>2713</v>
      </c>
      <c r="AH78" t="s">
        <v>68</v>
      </c>
      <c r="AI78" t="s">
        <v>99</v>
      </c>
      <c r="AJ78">
        <v>4814</v>
      </c>
      <c r="AK78" t="s">
        <v>68</v>
      </c>
      <c r="AL78" t="s">
        <v>70</v>
      </c>
    </row>
    <row r="79" spans="1:38">
      <c r="A79">
        <v>1</v>
      </c>
      <c r="B79" t="s">
        <v>51</v>
      </c>
      <c r="C79" t="s">
        <v>3050</v>
      </c>
      <c r="D79" t="s">
        <v>3051</v>
      </c>
      <c r="E79" t="s">
        <v>2876</v>
      </c>
      <c r="F79" t="s">
        <v>3052</v>
      </c>
      <c r="G79" t="s">
        <v>3053</v>
      </c>
      <c r="H79" t="s">
        <v>2717</v>
      </c>
      <c r="I79" t="s">
        <v>57</v>
      </c>
      <c r="J79" t="s">
        <v>3054</v>
      </c>
      <c r="K79" t="s">
        <v>3055</v>
      </c>
      <c r="L79" t="s">
        <v>60</v>
      </c>
      <c r="M79" t="s">
        <v>60</v>
      </c>
      <c r="N79" t="s">
        <v>19</v>
      </c>
      <c r="P79" t="s">
        <v>61</v>
      </c>
      <c r="Q79" t="s">
        <v>62</v>
      </c>
      <c r="R79" t="s">
        <v>60</v>
      </c>
      <c r="S79" t="s">
        <v>60</v>
      </c>
      <c r="T79">
        <v>44053.689837963</v>
      </c>
      <c r="U79">
        <v>44041</v>
      </c>
      <c r="V79">
        <v>44050</v>
      </c>
      <c r="W79">
        <v>44391</v>
      </c>
      <c r="X79" s="2">
        <v>52611.9</v>
      </c>
      <c r="Y79" t="s">
        <v>604</v>
      </c>
      <c r="Z79" t="s">
        <v>604</v>
      </c>
      <c r="AA79">
        <v>870</v>
      </c>
      <c r="AB79" t="s">
        <v>219</v>
      </c>
      <c r="AC79" t="s">
        <v>220</v>
      </c>
      <c r="AD79" t="s">
        <v>91</v>
      </c>
      <c r="AE79" t="s">
        <v>221</v>
      </c>
      <c r="AF79">
        <v>5292</v>
      </c>
      <c r="AG79" t="s">
        <v>2713</v>
      </c>
      <c r="AH79" t="s">
        <v>68</v>
      </c>
      <c r="AI79" t="s">
        <v>219</v>
      </c>
      <c r="AJ79">
        <v>870</v>
      </c>
      <c r="AK79" t="s">
        <v>68</v>
      </c>
      <c r="AL79" t="s">
        <v>70</v>
      </c>
    </row>
    <row r="80" spans="1:38">
      <c r="A80">
        <v>1</v>
      </c>
      <c r="B80" t="s">
        <v>51</v>
      </c>
      <c r="C80" t="s">
        <v>3056</v>
      </c>
      <c r="D80" t="s">
        <v>3057</v>
      </c>
      <c r="E80" t="s">
        <v>2876</v>
      </c>
      <c r="F80" t="s">
        <v>3058</v>
      </c>
      <c r="G80" t="s">
        <v>3059</v>
      </c>
      <c r="H80" t="s">
        <v>2717</v>
      </c>
      <c r="I80" t="s">
        <v>57</v>
      </c>
      <c r="J80" t="s">
        <v>3060</v>
      </c>
      <c r="K80" t="s">
        <v>3061</v>
      </c>
      <c r="L80" t="s">
        <v>60</v>
      </c>
      <c r="M80" t="s">
        <v>60</v>
      </c>
      <c r="N80" t="s">
        <v>19</v>
      </c>
      <c r="P80" t="s">
        <v>61</v>
      </c>
      <c r="Q80" t="s">
        <v>62</v>
      </c>
      <c r="R80" t="s">
        <v>60</v>
      </c>
      <c r="S80" t="s">
        <v>60</v>
      </c>
      <c r="T80">
        <v>44068.685578703698</v>
      </c>
      <c r="U80">
        <v>44049</v>
      </c>
      <c r="V80">
        <v>44064</v>
      </c>
      <c r="W80">
        <v>44415</v>
      </c>
      <c r="X80" s="2">
        <v>153253.1</v>
      </c>
      <c r="Y80" t="s">
        <v>3062</v>
      </c>
      <c r="Z80" t="s">
        <v>3062</v>
      </c>
      <c r="AA80">
        <v>810</v>
      </c>
      <c r="AB80" t="s">
        <v>219</v>
      </c>
      <c r="AC80" t="s">
        <v>1088</v>
      </c>
      <c r="AD80" t="s">
        <v>91</v>
      </c>
      <c r="AE80" t="s">
        <v>1089</v>
      </c>
      <c r="AF80">
        <v>3396</v>
      </c>
      <c r="AG80" t="s">
        <v>2735</v>
      </c>
      <c r="AH80" t="s">
        <v>68</v>
      </c>
      <c r="AI80" t="s">
        <v>219</v>
      </c>
      <c r="AJ80">
        <v>812</v>
      </c>
      <c r="AK80" t="s">
        <v>68</v>
      </c>
      <c r="AL80" t="s">
        <v>70</v>
      </c>
    </row>
    <row r="81" spans="1:38">
      <c r="A81">
        <v>1</v>
      </c>
      <c r="B81" t="s">
        <v>51</v>
      </c>
      <c r="C81" t="s">
        <v>3063</v>
      </c>
      <c r="D81" t="s">
        <v>3064</v>
      </c>
      <c r="E81" t="s">
        <v>2716</v>
      </c>
      <c r="F81" t="s">
        <v>3065</v>
      </c>
      <c r="G81" t="s">
        <v>3066</v>
      </c>
      <c r="H81" t="s">
        <v>2717</v>
      </c>
      <c r="I81" t="s">
        <v>57</v>
      </c>
      <c r="J81" t="s">
        <v>3067</v>
      </c>
      <c r="K81" t="s">
        <v>3068</v>
      </c>
      <c r="L81" t="s">
        <v>60</v>
      </c>
      <c r="M81" t="s">
        <v>60</v>
      </c>
      <c r="N81" t="s">
        <v>19</v>
      </c>
      <c r="P81" t="s">
        <v>2720</v>
      </c>
      <c r="Q81" t="s">
        <v>62</v>
      </c>
      <c r="R81" t="s">
        <v>60</v>
      </c>
      <c r="S81" t="s">
        <v>60</v>
      </c>
      <c r="T81">
        <v>44111.6725925926</v>
      </c>
      <c r="U81">
        <v>44079</v>
      </c>
      <c r="V81">
        <v>44106</v>
      </c>
      <c r="W81">
        <v>45176</v>
      </c>
      <c r="X81" s="2">
        <v>495000</v>
      </c>
      <c r="Y81" t="s">
        <v>3069</v>
      </c>
      <c r="Z81" t="s">
        <v>3069</v>
      </c>
      <c r="AA81">
        <v>2008</v>
      </c>
      <c r="AB81" t="s">
        <v>79</v>
      </c>
      <c r="AC81" t="s">
        <v>1274</v>
      </c>
      <c r="AD81" t="s">
        <v>91</v>
      </c>
      <c r="AE81" t="s">
        <v>1275</v>
      </c>
      <c r="AF81">
        <v>35405</v>
      </c>
      <c r="AG81" t="s">
        <v>2713</v>
      </c>
      <c r="AH81" t="s">
        <v>68</v>
      </c>
      <c r="AI81" t="s">
        <v>79</v>
      </c>
      <c r="AJ81">
        <v>2008</v>
      </c>
      <c r="AK81" t="s">
        <v>68</v>
      </c>
      <c r="AL81" t="s">
        <v>70</v>
      </c>
    </row>
    <row r="82" spans="1:38">
      <c r="A82">
        <v>1</v>
      </c>
      <c r="B82" t="s">
        <v>51</v>
      </c>
      <c r="C82" t="s">
        <v>3070</v>
      </c>
      <c r="D82" t="s">
        <v>3071</v>
      </c>
      <c r="E82" t="s">
        <v>2716</v>
      </c>
      <c r="F82" t="s">
        <v>3072</v>
      </c>
      <c r="G82" t="s">
        <v>3073</v>
      </c>
      <c r="H82" t="s">
        <v>2717</v>
      </c>
      <c r="I82" t="s">
        <v>57</v>
      </c>
      <c r="J82" t="s">
        <v>3074</v>
      </c>
      <c r="K82" t="s">
        <v>3075</v>
      </c>
      <c r="L82" t="s">
        <v>60</v>
      </c>
      <c r="M82" t="s">
        <v>60</v>
      </c>
      <c r="N82" t="s">
        <v>19</v>
      </c>
      <c r="P82" t="s">
        <v>2720</v>
      </c>
      <c r="Q82" t="s">
        <v>62</v>
      </c>
      <c r="R82" t="s">
        <v>60</v>
      </c>
      <c r="S82" t="s">
        <v>60</v>
      </c>
      <c r="T82">
        <v>44176.6881712963</v>
      </c>
      <c r="U82">
        <v>44165</v>
      </c>
      <c r="V82">
        <v>44175</v>
      </c>
      <c r="W82">
        <v>44599</v>
      </c>
      <c r="X82" s="2">
        <v>493317</v>
      </c>
      <c r="Y82" t="s">
        <v>3076</v>
      </c>
      <c r="Z82" t="s">
        <v>3076</v>
      </c>
      <c r="AA82">
        <v>3150</v>
      </c>
      <c r="AB82" t="s">
        <v>64</v>
      </c>
      <c r="AC82" t="s">
        <v>1291</v>
      </c>
      <c r="AD82" t="s">
        <v>66</v>
      </c>
      <c r="AE82" t="s">
        <v>1292</v>
      </c>
      <c r="AF82">
        <v>1090</v>
      </c>
      <c r="AG82" t="s">
        <v>2735</v>
      </c>
      <c r="AH82" t="s">
        <v>68</v>
      </c>
      <c r="AI82" t="s">
        <v>64</v>
      </c>
      <c r="AJ82">
        <v>3175</v>
      </c>
      <c r="AK82" t="s">
        <v>68</v>
      </c>
      <c r="AL82" t="s">
        <v>70</v>
      </c>
    </row>
    <row r="83" spans="1:38">
      <c r="A83">
        <v>1</v>
      </c>
      <c r="B83" t="s">
        <v>51</v>
      </c>
      <c r="C83" t="s">
        <v>3077</v>
      </c>
      <c r="D83" t="s">
        <v>3078</v>
      </c>
      <c r="E83" t="s">
        <v>2716</v>
      </c>
      <c r="F83" t="s">
        <v>3079</v>
      </c>
      <c r="G83" t="s">
        <v>3080</v>
      </c>
      <c r="H83" t="s">
        <v>2717</v>
      </c>
      <c r="I83" t="s">
        <v>57</v>
      </c>
      <c r="J83" t="s">
        <v>3081</v>
      </c>
      <c r="K83" t="s">
        <v>3082</v>
      </c>
      <c r="L83" t="s">
        <v>60</v>
      </c>
      <c r="M83" t="s">
        <v>60</v>
      </c>
      <c r="N83" t="s">
        <v>19</v>
      </c>
      <c r="P83" t="s">
        <v>2720</v>
      </c>
      <c r="Q83" t="s">
        <v>62</v>
      </c>
      <c r="R83" t="s">
        <v>60</v>
      </c>
      <c r="S83" t="s">
        <v>60</v>
      </c>
      <c r="T83">
        <v>44126.689849536997</v>
      </c>
      <c r="U83">
        <v>44117</v>
      </c>
      <c r="V83">
        <v>44125</v>
      </c>
      <c r="W83">
        <v>45176</v>
      </c>
      <c r="X83" s="2">
        <v>450000</v>
      </c>
      <c r="Y83" t="s">
        <v>3083</v>
      </c>
      <c r="Z83" t="s">
        <v>3083</v>
      </c>
      <c r="AA83">
        <v>872</v>
      </c>
      <c r="AB83" t="s">
        <v>219</v>
      </c>
      <c r="AC83" t="s">
        <v>157</v>
      </c>
      <c r="AD83" t="s">
        <v>66</v>
      </c>
      <c r="AE83" t="s">
        <v>158</v>
      </c>
      <c r="AF83">
        <v>27561</v>
      </c>
      <c r="AG83" t="s">
        <v>2713</v>
      </c>
      <c r="AH83" t="s">
        <v>68</v>
      </c>
      <c r="AI83" t="s">
        <v>219</v>
      </c>
      <c r="AJ83">
        <v>872</v>
      </c>
      <c r="AK83" t="s">
        <v>68</v>
      </c>
      <c r="AL83" t="s">
        <v>70</v>
      </c>
    </row>
    <row r="84" spans="1:38">
      <c r="A84">
        <v>1</v>
      </c>
      <c r="B84" t="s">
        <v>51</v>
      </c>
      <c r="C84" t="s">
        <v>3084</v>
      </c>
      <c r="D84" t="s">
        <v>3085</v>
      </c>
      <c r="E84" t="s">
        <v>2716</v>
      </c>
      <c r="F84" t="s">
        <v>3086</v>
      </c>
      <c r="G84" t="s">
        <v>3087</v>
      </c>
      <c r="H84" t="s">
        <v>2717</v>
      </c>
      <c r="I84" t="s">
        <v>57</v>
      </c>
      <c r="J84" t="s">
        <v>3088</v>
      </c>
      <c r="K84" t="s">
        <v>3089</v>
      </c>
      <c r="L84" t="s">
        <v>60</v>
      </c>
      <c r="M84" t="s">
        <v>60</v>
      </c>
      <c r="N84" t="s">
        <v>19</v>
      </c>
      <c r="P84" t="s">
        <v>2720</v>
      </c>
      <c r="Q84" t="s">
        <v>62</v>
      </c>
      <c r="R84" t="s">
        <v>60</v>
      </c>
      <c r="S84" t="s">
        <v>60</v>
      </c>
      <c r="T84">
        <v>44167.670138888898</v>
      </c>
      <c r="U84">
        <v>44079</v>
      </c>
      <c r="V84">
        <v>44165</v>
      </c>
      <c r="W84">
        <v>45176</v>
      </c>
      <c r="X84" s="2">
        <v>373112.3</v>
      </c>
      <c r="Y84" t="s">
        <v>680</v>
      </c>
      <c r="Z84" t="s">
        <v>680</v>
      </c>
      <c r="AA84">
        <v>2025</v>
      </c>
      <c r="AB84" t="s">
        <v>79</v>
      </c>
      <c r="AC84" t="s">
        <v>504</v>
      </c>
      <c r="AD84" t="s">
        <v>66</v>
      </c>
      <c r="AE84" t="s">
        <v>505</v>
      </c>
      <c r="AF84">
        <v>2346</v>
      </c>
      <c r="AG84" t="s">
        <v>2713</v>
      </c>
      <c r="AH84" t="s">
        <v>68</v>
      </c>
      <c r="AI84" t="s">
        <v>79</v>
      </c>
      <c r="AJ84">
        <v>2025</v>
      </c>
      <c r="AK84" t="s">
        <v>68</v>
      </c>
      <c r="AL84" t="s">
        <v>70</v>
      </c>
    </row>
    <row r="85" spans="1:38">
      <c r="A85">
        <v>1</v>
      </c>
      <c r="B85" t="s">
        <v>51</v>
      </c>
      <c r="C85" t="s">
        <v>3090</v>
      </c>
      <c r="D85" t="s">
        <v>3091</v>
      </c>
      <c r="E85" t="s">
        <v>2716</v>
      </c>
      <c r="F85" t="s">
        <v>3092</v>
      </c>
      <c r="G85" t="s">
        <v>3093</v>
      </c>
      <c r="H85" t="s">
        <v>2717</v>
      </c>
      <c r="I85" t="s">
        <v>57</v>
      </c>
      <c r="J85" t="s">
        <v>3092</v>
      </c>
      <c r="K85" t="s">
        <v>3094</v>
      </c>
      <c r="L85" t="s">
        <v>60</v>
      </c>
      <c r="M85" t="s">
        <v>60</v>
      </c>
      <c r="N85" t="s">
        <v>19</v>
      </c>
      <c r="P85" t="s">
        <v>2720</v>
      </c>
      <c r="Q85" t="s">
        <v>62</v>
      </c>
      <c r="R85" t="s">
        <v>60</v>
      </c>
      <c r="S85" t="s">
        <v>60</v>
      </c>
      <c r="T85">
        <v>44173.660821759302</v>
      </c>
      <c r="U85">
        <v>44166</v>
      </c>
      <c r="V85">
        <v>44173</v>
      </c>
      <c r="W85">
        <v>44477</v>
      </c>
      <c r="X85" s="2">
        <v>72042.3</v>
      </c>
      <c r="Y85" t="s">
        <v>3095</v>
      </c>
      <c r="Z85" t="s">
        <v>3095</v>
      </c>
      <c r="AA85">
        <v>2759</v>
      </c>
      <c r="AB85" t="s">
        <v>79</v>
      </c>
      <c r="AC85" t="s">
        <v>3096</v>
      </c>
      <c r="AD85" t="s">
        <v>91</v>
      </c>
      <c r="AE85" t="s">
        <v>3097</v>
      </c>
      <c r="AF85">
        <v>11335</v>
      </c>
      <c r="AG85" t="s">
        <v>2713</v>
      </c>
      <c r="AH85" t="s">
        <v>68</v>
      </c>
      <c r="AI85" t="s">
        <v>79</v>
      </c>
      <c r="AJ85">
        <v>2759</v>
      </c>
      <c r="AK85" t="s">
        <v>68</v>
      </c>
      <c r="AL85" t="s">
        <v>70</v>
      </c>
    </row>
    <row r="86" spans="1:38">
      <c r="A86">
        <v>1</v>
      </c>
      <c r="B86" t="s">
        <v>51</v>
      </c>
      <c r="C86" t="s">
        <v>3098</v>
      </c>
      <c r="D86" t="s">
        <v>3099</v>
      </c>
      <c r="E86" t="s">
        <v>2716</v>
      </c>
      <c r="F86" t="s">
        <v>1855</v>
      </c>
      <c r="G86" t="s">
        <v>1856</v>
      </c>
      <c r="H86" t="s">
        <v>2717</v>
      </c>
      <c r="I86" t="s">
        <v>57</v>
      </c>
      <c r="J86" t="s">
        <v>3100</v>
      </c>
      <c r="K86" t="s">
        <v>3101</v>
      </c>
      <c r="L86" t="s">
        <v>60</v>
      </c>
      <c r="M86" t="s">
        <v>60</v>
      </c>
      <c r="N86" t="s">
        <v>19</v>
      </c>
      <c r="P86" t="s">
        <v>2720</v>
      </c>
      <c r="Q86" t="s">
        <v>62</v>
      </c>
      <c r="R86" t="s">
        <v>60</v>
      </c>
      <c r="S86" t="s">
        <v>60</v>
      </c>
      <c r="T86">
        <v>44181.669247685197</v>
      </c>
      <c r="U86">
        <v>44148</v>
      </c>
      <c r="V86">
        <v>44168</v>
      </c>
      <c r="W86">
        <v>45176</v>
      </c>
      <c r="X86" s="2">
        <v>495000</v>
      </c>
      <c r="Y86" t="s">
        <v>3102</v>
      </c>
      <c r="Z86" t="s">
        <v>3102</v>
      </c>
      <c r="AA86">
        <v>3161</v>
      </c>
      <c r="AB86" t="s">
        <v>64</v>
      </c>
      <c r="AC86" t="s">
        <v>131</v>
      </c>
      <c r="AD86" t="s">
        <v>91</v>
      </c>
      <c r="AE86" t="s">
        <v>132</v>
      </c>
      <c r="AF86">
        <v>12134</v>
      </c>
      <c r="AG86" t="s">
        <v>2713</v>
      </c>
      <c r="AH86" t="s">
        <v>68</v>
      </c>
      <c r="AI86" t="s">
        <v>64</v>
      </c>
      <c r="AJ86">
        <v>3161</v>
      </c>
      <c r="AK86" t="s">
        <v>68</v>
      </c>
      <c r="AL86" t="s">
        <v>70</v>
      </c>
    </row>
    <row r="87" spans="1:38">
      <c r="A87">
        <v>1</v>
      </c>
      <c r="B87" t="s">
        <v>51</v>
      </c>
      <c r="C87" t="s">
        <v>3103</v>
      </c>
      <c r="D87" t="s">
        <v>3104</v>
      </c>
      <c r="E87" t="s">
        <v>2716</v>
      </c>
      <c r="F87" t="s">
        <v>3105</v>
      </c>
      <c r="G87" t="s">
        <v>3106</v>
      </c>
      <c r="H87" t="s">
        <v>2717</v>
      </c>
      <c r="I87" t="s">
        <v>57</v>
      </c>
      <c r="J87" t="s">
        <v>3107</v>
      </c>
      <c r="K87" t="s">
        <v>3108</v>
      </c>
      <c r="L87" t="s">
        <v>60</v>
      </c>
      <c r="M87" t="s">
        <v>60</v>
      </c>
      <c r="N87" t="s">
        <v>19</v>
      </c>
      <c r="P87" t="s">
        <v>2720</v>
      </c>
      <c r="Q87" t="s">
        <v>62</v>
      </c>
      <c r="R87" t="s">
        <v>60</v>
      </c>
      <c r="S87" t="s">
        <v>60</v>
      </c>
      <c r="T87">
        <v>44176.688182870399</v>
      </c>
      <c r="U87">
        <v>44121</v>
      </c>
      <c r="V87">
        <v>44175</v>
      </c>
      <c r="W87">
        <v>45176</v>
      </c>
      <c r="X87" s="2">
        <v>401801.4</v>
      </c>
      <c r="Y87" t="s">
        <v>3109</v>
      </c>
      <c r="Z87" t="s">
        <v>3109</v>
      </c>
      <c r="AA87">
        <v>3796</v>
      </c>
      <c r="AB87" t="s">
        <v>64</v>
      </c>
      <c r="AC87" t="s">
        <v>1305</v>
      </c>
      <c r="AD87" t="s">
        <v>66</v>
      </c>
      <c r="AE87" t="s">
        <v>1306</v>
      </c>
      <c r="AF87">
        <v>9274</v>
      </c>
      <c r="AG87" t="s">
        <v>2713</v>
      </c>
      <c r="AH87" t="s">
        <v>68</v>
      </c>
      <c r="AI87" t="s">
        <v>64</v>
      </c>
      <c r="AJ87">
        <v>3796</v>
      </c>
      <c r="AK87" t="s">
        <v>68</v>
      </c>
      <c r="AL87" t="s">
        <v>70</v>
      </c>
    </row>
    <row r="88" spans="1:38">
      <c r="A88">
        <v>1</v>
      </c>
      <c r="B88" t="s">
        <v>51</v>
      </c>
      <c r="C88" t="s">
        <v>3110</v>
      </c>
      <c r="D88" t="s">
        <v>3111</v>
      </c>
      <c r="E88" t="s">
        <v>2716</v>
      </c>
      <c r="F88" t="s">
        <v>3112</v>
      </c>
      <c r="G88" t="s">
        <v>3113</v>
      </c>
      <c r="H88" t="s">
        <v>2717</v>
      </c>
      <c r="I88" t="s">
        <v>57</v>
      </c>
      <c r="J88" t="s">
        <v>3114</v>
      </c>
      <c r="K88" t="s">
        <v>3115</v>
      </c>
      <c r="L88" t="s">
        <v>60</v>
      </c>
      <c r="M88" t="s">
        <v>60</v>
      </c>
      <c r="N88" t="s">
        <v>19</v>
      </c>
      <c r="P88" t="s">
        <v>2720</v>
      </c>
      <c r="Q88" t="s">
        <v>62</v>
      </c>
      <c r="R88" t="s">
        <v>60</v>
      </c>
      <c r="S88" t="s">
        <v>60</v>
      </c>
      <c r="T88">
        <v>44146.677210648202</v>
      </c>
      <c r="U88">
        <v>44120</v>
      </c>
      <c r="V88">
        <v>44146</v>
      </c>
      <c r="W88">
        <v>45176</v>
      </c>
      <c r="X88" s="2">
        <v>919596.7</v>
      </c>
      <c r="Y88" t="s">
        <v>2712</v>
      </c>
      <c r="Z88" t="s">
        <v>2712</v>
      </c>
      <c r="AA88">
        <v>2029</v>
      </c>
      <c r="AB88" t="s">
        <v>79</v>
      </c>
      <c r="AC88" t="s">
        <v>504</v>
      </c>
      <c r="AD88" t="s">
        <v>66</v>
      </c>
      <c r="AE88" t="s">
        <v>505</v>
      </c>
      <c r="AF88">
        <v>2346</v>
      </c>
      <c r="AG88" t="s">
        <v>2735</v>
      </c>
      <c r="AH88" t="s">
        <v>68</v>
      </c>
      <c r="AI88" t="s">
        <v>79</v>
      </c>
      <c r="AJ88">
        <v>2076</v>
      </c>
      <c r="AK88" t="s">
        <v>68</v>
      </c>
      <c r="AL88" t="s">
        <v>70</v>
      </c>
    </row>
    <row r="89" spans="1:38">
      <c r="A89">
        <v>1</v>
      </c>
      <c r="B89" t="s">
        <v>51</v>
      </c>
      <c r="C89" t="s">
        <v>3116</v>
      </c>
      <c r="D89" t="s">
        <v>3117</v>
      </c>
      <c r="E89" t="s">
        <v>2716</v>
      </c>
      <c r="F89" t="s">
        <v>3118</v>
      </c>
      <c r="G89" t="s">
        <v>3119</v>
      </c>
      <c r="H89" t="s">
        <v>2717</v>
      </c>
      <c r="I89" t="s">
        <v>57</v>
      </c>
      <c r="J89" t="s">
        <v>3120</v>
      </c>
      <c r="K89" t="s">
        <v>3121</v>
      </c>
      <c r="L89" t="s">
        <v>60</v>
      </c>
      <c r="M89" t="s">
        <v>60</v>
      </c>
      <c r="N89" t="s">
        <v>19</v>
      </c>
      <c r="P89" t="s">
        <v>2720</v>
      </c>
      <c r="Q89" t="s">
        <v>62</v>
      </c>
      <c r="R89" t="s">
        <v>60</v>
      </c>
      <c r="S89" t="s">
        <v>60</v>
      </c>
      <c r="T89">
        <v>44166.674513888902</v>
      </c>
      <c r="U89">
        <v>44138</v>
      </c>
      <c r="V89">
        <v>44165</v>
      </c>
      <c r="W89">
        <v>44811</v>
      </c>
      <c r="X89" s="2">
        <v>302280</v>
      </c>
      <c r="Y89" t="s">
        <v>1250</v>
      </c>
      <c r="Z89" t="s">
        <v>1250</v>
      </c>
      <c r="AA89">
        <v>6107</v>
      </c>
      <c r="AB89" t="s">
        <v>139</v>
      </c>
      <c r="AC89" t="s">
        <v>940</v>
      </c>
      <c r="AD89" t="s">
        <v>66</v>
      </c>
      <c r="AE89" t="s">
        <v>941</v>
      </c>
      <c r="AF89">
        <v>4529</v>
      </c>
      <c r="AG89" t="s">
        <v>2713</v>
      </c>
      <c r="AH89" t="s">
        <v>68</v>
      </c>
      <c r="AI89" t="s">
        <v>139</v>
      </c>
      <c r="AJ89">
        <v>6107</v>
      </c>
      <c r="AK89" t="s">
        <v>68</v>
      </c>
      <c r="AL89" t="s">
        <v>70</v>
      </c>
    </row>
    <row r="90" spans="1:38">
      <c r="A90">
        <v>1</v>
      </c>
      <c r="B90" t="s">
        <v>51</v>
      </c>
      <c r="C90" t="s">
        <v>3122</v>
      </c>
      <c r="D90" t="s">
        <v>3123</v>
      </c>
      <c r="E90" t="s">
        <v>2716</v>
      </c>
      <c r="F90" t="s">
        <v>3124</v>
      </c>
      <c r="G90" t="s">
        <v>3125</v>
      </c>
      <c r="H90" t="s">
        <v>2717</v>
      </c>
      <c r="I90" t="s">
        <v>57</v>
      </c>
      <c r="J90" t="s">
        <v>3126</v>
      </c>
      <c r="K90" t="s">
        <v>3127</v>
      </c>
      <c r="L90" t="s">
        <v>60</v>
      </c>
      <c r="M90" t="s">
        <v>60</v>
      </c>
      <c r="N90" t="s">
        <v>19</v>
      </c>
      <c r="P90" t="s">
        <v>2720</v>
      </c>
      <c r="Q90" t="s">
        <v>62</v>
      </c>
      <c r="R90" t="s">
        <v>60</v>
      </c>
      <c r="S90" t="s">
        <v>60</v>
      </c>
      <c r="T90">
        <v>44110.686574074098</v>
      </c>
      <c r="U90">
        <v>44079</v>
      </c>
      <c r="V90">
        <v>44109</v>
      </c>
      <c r="W90">
        <v>44934</v>
      </c>
      <c r="X90" s="2">
        <v>940500</v>
      </c>
      <c r="Y90" t="s">
        <v>2841</v>
      </c>
      <c r="Z90" t="s">
        <v>2841</v>
      </c>
      <c r="AA90">
        <v>3047</v>
      </c>
      <c r="AB90" t="s">
        <v>64</v>
      </c>
      <c r="AC90" t="s">
        <v>1528</v>
      </c>
      <c r="AD90" t="s">
        <v>91</v>
      </c>
      <c r="AE90" t="s">
        <v>1529</v>
      </c>
      <c r="AF90">
        <v>32876</v>
      </c>
      <c r="AG90" t="s">
        <v>2713</v>
      </c>
      <c r="AH90" t="s">
        <v>68</v>
      </c>
      <c r="AI90" t="s">
        <v>64</v>
      </c>
      <c r="AJ90">
        <v>3047</v>
      </c>
      <c r="AK90" t="s">
        <v>68</v>
      </c>
      <c r="AL90" t="s">
        <v>70</v>
      </c>
    </row>
    <row r="91" spans="1:38">
      <c r="A91">
        <v>1</v>
      </c>
      <c r="B91" t="s">
        <v>51</v>
      </c>
      <c r="C91" t="s">
        <v>3128</v>
      </c>
      <c r="D91" t="s">
        <v>3129</v>
      </c>
      <c r="E91" t="s">
        <v>2716</v>
      </c>
      <c r="F91" t="s">
        <v>3130</v>
      </c>
      <c r="G91" t="s">
        <v>3131</v>
      </c>
      <c r="H91" t="s">
        <v>2717</v>
      </c>
      <c r="I91" t="s">
        <v>57</v>
      </c>
      <c r="J91" t="s">
        <v>3132</v>
      </c>
      <c r="K91" t="s">
        <v>3133</v>
      </c>
      <c r="L91" t="s">
        <v>60</v>
      </c>
      <c r="M91" t="s">
        <v>60</v>
      </c>
      <c r="N91" t="s">
        <v>19</v>
      </c>
      <c r="P91" t="s">
        <v>2720</v>
      </c>
      <c r="Q91" t="s">
        <v>62</v>
      </c>
      <c r="R91" t="s">
        <v>60</v>
      </c>
      <c r="S91" t="s">
        <v>60</v>
      </c>
      <c r="T91">
        <v>44169.665844907402</v>
      </c>
      <c r="U91">
        <v>44138</v>
      </c>
      <c r="V91">
        <v>44168</v>
      </c>
      <c r="W91">
        <v>44629</v>
      </c>
      <c r="X91" s="2">
        <v>223447</v>
      </c>
      <c r="Y91" t="s">
        <v>3134</v>
      </c>
      <c r="Z91" t="s">
        <v>3134</v>
      </c>
      <c r="AA91">
        <v>2192</v>
      </c>
      <c r="AB91" t="s">
        <v>79</v>
      </c>
      <c r="AC91" t="s">
        <v>1252</v>
      </c>
      <c r="AD91" t="s">
        <v>91</v>
      </c>
      <c r="AE91" t="s">
        <v>1253</v>
      </c>
      <c r="AF91">
        <v>16929</v>
      </c>
      <c r="AG91" t="s">
        <v>2713</v>
      </c>
      <c r="AH91" t="s">
        <v>68</v>
      </c>
      <c r="AI91" t="s">
        <v>79</v>
      </c>
      <c r="AJ91">
        <v>2192</v>
      </c>
      <c r="AK91" t="s">
        <v>68</v>
      </c>
      <c r="AL91" t="s">
        <v>70</v>
      </c>
    </row>
    <row r="92" spans="1:38">
      <c r="A92">
        <v>1</v>
      </c>
      <c r="B92" t="s">
        <v>51</v>
      </c>
      <c r="C92" t="s">
        <v>3135</v>
      </c>
      <c r="D92" t="s">
        <v>3136</v>
      </c>
      <c r="E92" t="s">
        <v>19</v>
      </c>
      <c r="F92" t="s">
        <v>3137</v>
      </c>
      <c r="G92" t="s">
        <v>3138</v>
      </c>
      <c r="H92" t="s">
        <v>1245</v>
      </c>
      <c r="I92" t="s">
        <v>57</v>
      </c>
      <c r="J92" t="s">
        <v>1246</v>
      </c>
      <c r="K92" t="s">
        <v>3139</v>
      </c>
      <c r="L92" t="s">
        <v>60</v>
      </c>
      <c r="M92" t="s">
        <v>60</v>
      </c>
      <c r="N92" t="s">
        <v>19</v>
      </c>
      <c r="P92" t="s">
        <v>1248</v>
      </c>
      <c r="Q92" t="s">
        <v>1249</v>
      </c>
      <c r="R92" t="s">
        <v>60</v>
      </c>
      <c r="S92" t="s">
        <v>60</v>
      </c>
      <c r="T92">
        <v>43845.656458333302</v>
      </c>
      <c r="U92">
        <v>43794</v>
      </c>
      <c r="V92">
        <v>43810</v>
      </c>
      <c r="W92">
        <v>44446</v>
      </c>
      <c r="X92" s="2">
        <v>714160.7</v>
      </c>
      <c r="Y92" t="s">
        <v>3140</v>
      </c>
      <c r="Z92" t="s">
        <v>3140</v>
      </c>
      <c r="AA92">
        <v>3015</v>
      </c>
      <c r="AB92" t="s">
        <v>64</v>
      </c>
      <c r="AC92" t="s">
        <v>468</v>
      </c>
      <c r="AD92" t="s">
        <v>91</v>
      </c>
      <c r="AE92" t="s">
        <v>469</v>
      </c>
      <c r="AF92">
        <v>29225</v>
      </c>
      <c r="AG92" t="s">
        <v>2713</v>
      </c>
      <c r="AH92" t="s">
        <v>68</v>
      </c>
      <c r="AI92" t="s">
        <v>64</v>
      </c>
      <c r="AJ92">
        <v>3015</v>
      </c>
      <c r="AK92" t="s">
        <v>68</v>
      </c>
      <c r="AL92" t="s">
        <v>70</v>
      </c>
    </row>
    <row r="93" spans="1:38">
      <c r="A93">
        <v>1</v>
      </c>
      <c r="B93" t="s">
        <v>51</v>
      </c>
      <c r="C93" t="s">
        <v>3141</v>
      </c>
      <c r="D93" t="s">
        <v>3142</v>
      </c>
      <c r="E93" t="s">
        <v>19</v>
      </c>
      <c r="F93" t="s">
        <v>3143</v>
      </c>
      <c r="G93" t="s">
        <v>3144</v>
      </c>
      <c r="H93" t="s">
        <v>1245</v>
      </c>
      <c r="I93" t="s">
        <v>57</v>
      </c>
      <c r="J93" t="s">
        <v>1246</v>
      </c>
      <c r="K93" t="s">
        <v>3145</v>
      </c>
      <c r="L93" t="s">
        <v>60</v>
      </c>
      <c r="M93" t="s">
        <v>60</v>
      </c>
      <c r="N93" t="s">
        <v>19</v>
      </c>
      <c r="P93" t="s">
        <v>1248</v>
      </c>
      <c r="Q93" t="s">
        <v>1249</v>
      </c>
      <c r="R93" t="s">
        <v>60</v>
      </c>
      <c r="S93" t="s">
        <v>60</v>
      </c>
      <c r="T93">
        <v>43845.656458333302</v>
      </c>
      <c r="U93">
        <v>43844</v>
      </c>
      <c r="V93">
        <v>43844</v>
      </c>
      <c r="W93">
        <v>44446</v>
      </c>
      <c r="X93" s="2">
        <v>66550</v>
      </c>
      <c r="Y93" t="s">
        <v>3146</v>
      </c>
      <c r="Z93" t="s">
        <v>3146</v>
      </c>
      <c r="AA93">
        <v>3175</v>
      </c>
      <c r="AB93" t="s">
        <v>64</v>
      </c>
      <c r="AC93" t="s">
        <v>512</v>
      </c>
      <c r="AD93" t="s">
        <v>91</v>
      </c>
      <c r="AE93" t="s">
        <v>513</v>
      </c>
      <c r="AF93">
        <v>26338</v>
      </c>
      <c r="AG93" t="s">
        <v>2713</v>
      </c>
      <c r="AH93" t="s">
        <v>68</v>
      </c>
      <c r="AI93" t="s">
        <v>64</v>
      </c>
      <c r="AJ93">
        <v>3175</v>
      </c>
      <c r="AK93" t="s">
        <v>68</v>
      </c>
      <c r="AL93" t="s">
        <v>70</v>
      </c>
    </row>
    <row r="94" spans="1:38">
      <c r="A94">
        <v>1</v>
      </c>
      <c r="B94" t="s">
        <v>51</v>
      </c>
      <c r="C94" t="s">
        <v>3147</v>
      </c>
      <c r="D94" t="s">
        <v>3148</v>
      </c>
      <c r="E94" t="s">
        <v>2716</v>
      </c>
      <c r="F94" t="s">
        <v>1227</v>
      </c>
      <c r="G94" t="s">
        <v>1228</v>
      </c>
      <c r="H94" t="s">
        <v>2717</v>
      </c>
      <c r="I94" t="s">
        <v>57</v>
      </c>
      <c r="J94" t="s">
        <v>3149</v>
      </c>
      <c r="K94" t="s">
        <v>3150</v>
      </c>
      <c r="L94" t="s">
        <v>60</v>
      </c>
      <c r="M94" t="s">
        <v>60</v>
      </c>
      <c r="N94" t="s">
        <v>19</v>
      </c>
      <c r="P94" t="s">
        <v>2720</v>
      </c>
      <c r="Q94" t="s">
        <v>62</v>
      </c>
      <c r="R94" t="s">
        <v>60</v>
      </c>
      <c r="S94" t="s">
        <v>60</v>
      </c>
      <c r="T94">
        <v>44161.673159722202</v>
      </c>
      <c r="U94">
        <v>44122</v>
      </c>
      <c r="V94">
        <v>44159</v>
      </c>
      <c r="W94">
        <v>44811</v>
      </c>
      <c r="X94" s="2">
        <v>267750</v>
      </c>
      <c r="Y94" t="s">
        <v>1230</v>
      </c>
      <c r="Z94" t="s">
        <v>1230</v>
      </c>
      <c r="AA94">
        <v>2148</v>
      </c>
      <c r="AB94" t="s">
        <v>79</v>
      </c>
      <c r="AC94" t="s">
        <v>2808</v>
      </c>
      <c r="AD94" t="s">
        <v>91</v>
      </c>
      <c r="AE94" t="s">
        <v>2809</v>
      </c>
      <c r="AF94">
        <v>22516</v>
      </c>
      <c r="AG94" t="s">
        <v>2735</v>
      </c>
      <c r="AH94" t="s">
        <v>68</v>
      </c>
      <c r="AI94" t="s">
        <v>79</v>
      </c>
      <c r="AJ94">
        <v>2770</v>
      </c>
      <c r="AK94" t="s">
        <v>68</v>
      </c>
      <c r="AL94" t="s">
        <v>70</v>
      </c>
    </row>
    <row r="95" spans="1:38">
      <c r="A95">
        <v>1</v>
      </c>
      <c r="B95" t="s">
        <v>51</v>
      </c>
      <c r="C95" t="s">
        <v>3151</v>
      </c>
      <c r="D95" t="s">
        <v>3152</v>
      </c>
      <c r="E95" t="s">
        <v>2716</v>
      </c>
      <c r="F95" t="s">
        <v>3153</v>
      </c>
      <c r="G95" t="s">
        <v>3154</v>
      </c>
      <c r="H95" t="s">
        <v>2717</v>
      </c>
      <c r="I95" t="s">
        <v>57</v>
      </c>
      <c r="J95" t="s">
        <v>3155</v>
      </c>
      <c r="K95" t="s">
        <v>3156</v>
      </c>
      <c r="L95" t="s">
        <v>60</v>
      </c>
      <c r="M95" t="s">
        <v>60</v>
      </c>
      <c r="N95" t="s">
        <v>19</v>
      </c>
      <c r="P95" t="s">
        <v>2720</v>
      </c>
      <c r="Q95" t="s">
        <v>62</v>
      </c>
      <c r="R95" t="s">
        <v>60</v>
      </c>
      <c r="S95" t="s">
        <v>60</v>
      </c>
      <c r="T95">
        <v>44127.748935185198</v>
      </c>
      <c r="U95">
        <v>44120</v>
      </c>
      <c r="V95">
        <v>44126</v>
      </c>
      <c r="W95">
        <v>44446</v>
      </c>
      <c r="X95" s="2">
        <v>50890.400000000001</v>
      </c>
      <c r="Y95" t="s">
        <v>3157</v>
      </c>
      <c r="Z95" t="s">
        <v>3157</v>
      </c>
      <c r="AA95">
        <v>3175</v>
      </c>
      <c r="AB95" t="s">
        <v>64</v>
      </c>
      <c r="AC95" t="s">
        <v>512</v>
      </c>
      <c r="AD95" t="s">
        <v>91</v>
      </c>
      <c r="AE95" t="s">
        <v>513</v>
      </c>
      <c r="AF95">
        <v>26338</v>
      </c>
      <c r="AG95" t="s">
        <v>2713</v>
      </c>
      <c r="AH95" t="s">
        <v>68</v>
      </c>
      <c r="AI95" t="s">
        <v>64</v>
      </c>
      <c r="AJ95">
        <v>3175</v>
      </c>
      <c r="AK95" t="s">
        <v>68</v>
      </c>
      <c r="AL95" t="s">
        <v>70</v>
      </c>
    </row>
    <row r="96" spans="1:38">
      <c r="A96">
        <v>1</v>
      </c>
      <c r="B96" t="s">
        <v>51</v>
      </c>
      <c r="C96" t="s">
        <v>3158</v>
      </c>
      <c r="D96" t="s">
        <v>3159</v>
      </c>
      <c r="E96" t="s">
        <v>19</v>
      </c>
      <c r="F96" t="s">
        <v>3160</v>
      </c>
      <c r="G96" t="s">
        <v>3161</v>
      </c>
      <c r="H96" t="s">
        <v>1245</v>
      </c>
      <c r="I96" t="s">
        <v>57</v>
      </c>
      <c r="J96" t="s">
        <v>1246</v>
      </c>
      <c r="K96" t="s">
        <v>3162</v>
      </c>
      <c r="L96" t="s">
        <v>60</v>
      </c>
      <c r="M96" t="s">
        <v>60</v>
      </c>
      <c r="N96" t="s">
        <v>19</v>
      </c>
      <c r="P96" t="s">
        <v>1248</v>
      </c>
      <c r="Q96" t="s">
        <v>1249</v>
      </c>
      <c r="R96" t="s">
        <v>60</v>
      </c>
      <c r="S96" t="s">
        <v>60</v>
      </c>
      <c r="T96">
        <v>43865.683136574102</v>
      </c>
      <c r="U96">
        <v>43861</v>
      </c>
      <c r="V96">
        <v>43861</v>
      </c>
      <c r="W96">
        <v>44446</v>
      </c>
      <c r="X96" s="2">
        <v>66000</v>
      </c>
      <c r="Y96" t="s">
        <v>3163</v>
      </c>
      <c r="Z96" t="s">
        <v>3163</v>
      </c>
      <c r="AA96">
        <v>4207</v>
      </c>
      <c r="AB96" t="s">
        <v>99</v>
      </c>
      <c r="AC96" t="s">
        <v>590</v>
      </c>
      <c r="AD96" t="s">
        <v>101</v>
      </c>
      <c r="AE96" t="s">
        <v>591</v>
      </c>
      <c r="AF96">
        <v>27562</v>
      </c>
      <c r="AG96" t="s">
        <v>2713</v>
      </c>
      <c r="AH96" t="s">
        <v>68</v>
      </c>
      <c r="AI96" t="s">
        <v>99</v>
      </c>
      <c r="AJ96">
        <v>4207</v>
      </c>
      <c r="AK96" t="s">
        <v>68</v>
      </c>
      <c r="AL96" t="s">
        <v>70</v>
      </c>
    </row>
    <row r="97" spans="1:38">
      <c r="A97">
        <v>1</v>
      </c>
      <c r="B97" t="s">
        <v>51</v>
      </c>
      <c r="C97" t="s">
        <v>3164</v>
      </c>
      <c r="D97" t="s">
        <v>3165</v>
      </c>
      <c r="E97" t="s">
        <v>19</v>
      </c>
      <c r="F97" t="s">
        <v>3166</v>
      </c>
      <c r="G97" t="s">
        <v>3167</v>
      </c>
      <c r="H97" t="s">
        <v>1245</v>
      </c>
      <c r="I97" t="s">
        <v>57</v>
      </c>
      <c r="J97" t="s">
        <v>2782</v>
      </c>
      <c r="K97" t="s">
        <v>3168</v>
      </c>
      <c r="L97" t="s">
        <v>60</v>
      </c>
      <c r="M97" t="s">
        <v>60</v>
      </c>
      <c r="N97" t="s">
        <v>19</v>
      </c>
      <c r="P97" t="s">
        <v>1248</v>
      </c>
      <c r="Q97" t="s">
        <v>1249</v>
      </c>
      <c r="R97" t="s">
        <v>60</v>
      </c>
      <c r="S97" t="s">
        <v>60</v>
      </c>
      <c r="T97">
        <v>43885.652187500003</v>
      </c>
      <c r="U97">
        <v>43875</v>
      </c>
      <c r="V97">
        <v>43885</v>
      </c>
      <c r="W97">
        <v>44811</v>
      </c>
      <c r="X97" s="2">
        <v>482028.79999999999</v>
      </c>
      <c r="Y97" t="s">
        <v>1342</v>
      </c>
      <c r="Z97" t="s">
        <v>1342</v>
      </c>
      <c r="AA97">
        <v>2075</v>
      </c>
      <c r="AB97" t="s">
        <v>79</v>
      </c>
      <c r="AC97" t="s">
        <v>673</v>
      </c>
      <c r="AD97" t="s">
        <v>66</v>
      </c>
      <c r="AE97" t="s">
        <v>674</v>
      </c>
      <c r="AF97">
        <v>31851</v>
      </c>
      <c r="AG97" t="s">
        <v>2713</v>
      </c>
      <c r="AH97" t="s">
        <v>68</v>
      </c>
      <c r="AI97" t="s">
        <v>79</v>
      </c>
      <c r="AJ97">
        <v>2075</v>
      </c>
      <c r="AK97" t="s">
        <v>68</v>
      </c>
      <c r="AL97" t="s">
        <v>70</v>
      </c>
    </row>
    <row r="98" spans="1:38">
      <c r="A98">
        <v>1</v>
      </c>
      <c r="B98" t="s">
        <v>51</v>
      </c>
      <c r="C98" t="s">
        <v>3169</v>
      </c>
      <c r="D98" t="s">
        <v>3170</v>
      </c>
      <c r="E98" t="s">
        <v>19</v>
      </c>
      <c r="F98" t="s">
        <v>3171</v>
      </c>
      <c r="G98" t="s">
        <v>3172</v>
      </c>
      <c r="H98" t="s">
        <v>1245</v>
      </c>
      <c r="I98" t="s">
        <v>57</v>
      </c>
      <c r="J98" t="s">
        <v>1259</v>
      </c>
      <c r="K98" t="s">
        <v>3173</v>
      </c>
      <c r="L98" t="s">
        <v>60</v>
      </c>
      <c r="M98" t="s">
        <v>60</v>
      </c>
      <c r="N98" t="s">
        <v>19</v>
      </c>
      <c r="P98" t="s">
        <v>1248</v>
      </c>
      <c r="Q98" t="s">
        <v>1249</v>
      </c>
      <c r="R98" t="s">
        <v>60</v>
      </c>
      <c r="S98" t="s">
        <v>60</v>
      </c>
      <c r="T98">
        <v>43895.6569212963</v>
      </c>
      <c r="U98">
        <v>43887</v>
      </c>
      <c r="V98">
        <v>43894</v>
      </c>
      <c r="W98">
        <v>44811</v>
      </c>
      <c r="X98" s="2">
        <v>193049</v>
      </c>
      <c r="Y98" t="s">
        <v>3174</v>
      </c>
      <c r="Z98" t="s">
        <v>3174</v>
      </c>
      <c r="AA98">
        <v>4812</v>
      </c>
      <c r="AB98" t="s">
        <v>99</v>
      </c>
      <c r="AC98" t="s">
        <v>893</v>
      </c>
      <c r="AD98" t="s">
        <v>101</v>
      </c>
      <c r="AE98" t="s">
        <v>894</v>
      </c>
      <c r="AF98">
        <v>15365</v>
      </c>
      <c r="AG98" t="s">
        <v>2713</v>
      </c>
      <c r="AH98" t="s">
        <v>68</v>
      </c>
      <c r="AI98" t="s">
        <v>99</v>
      </c>
      <c r="AJ98">
        <v>4812</v>
      </c>
      <c r="AK98" t="s">
        <v>68</v>
      </c>
      <c r="AL98" t="s">
        <v>70</v>
      </c>
    </row>
    <row r="99" spans="1:38">
      <c r="A99">
        <v>1</v>
      </c>
      <c r="B99" t="s">
        <v>51</v>
      </c>
      <c r="C99" t="s">
        <v>3175</v>
      </c>
      <c r="D99" t="s">
        <v>3176</v>
      </c>
      <c r="E99" t="s">
        <v>2716</v>
      </c>
      <c r="F99" t="s">
        <v>3177</v>
      </c>
      <c r="G99" t="s">
        <v>3178</v>
      </c>
      <c r="H99" t="s">
        <v>2717</v>
      </c>
      <c r="I99" t="s">
        <v>57</v>
      </c>
      <c r="J99" t="s">
        <v>3179</v>
      </c>
      <c r="K99" t="s">
        <v>3180</v>
      </c>
      <c r="L99" t="s">
        <v>60</v>
      </c>
      <c r="M99" t="s">
        <v>60</v>
      </c>
      <c r="N99" t="s">
        <v>19</v>
      </c>
      <c r="P99" t="s">
        <v>2720</v>
      </c>
      <c r="Q99" t="s">
        <v>62</v>
      </c>
      <c r="R99" t="s">
        <v>60</v>
      </c>
      <c r="S99" t="s">
        <v>60</v>
      </c>
      <c r="T99">
        <v>44137.652071759301</v>
      </c>
      <c r="U99">
        <v>44116</v>
      </c>
      <c r="V99">
        <v>44134</v>
      </c>
      <c r="W99">
        <v>45176</v>
      </c>
      <c r="X99" s="2">
        <v>855000</v>
      </c>
      <c r="Y99" t="s">
        <v>824</v>
      </c>
      <c r="Z99" t="s">
        <v>824</v>
      </c>
      <c r="AA99">
        <v>7000</v>
      </c>
      <c r="AB99" t="s">
        <v>826</v>
      </c>
      <c r="AC99" t="s">
        <v>3181</v>
      </c>
      <c r="AD99" t="s">
        <v>2619</v>
      </c>
      <c r="AE99" t="s">
        <v>3182</v>
      </c>
      <c r="AF99">
        <v>29845</v>
      </c>
      <c r="AG99" t="s">
        <v>2713</v>
      </c>
      <c r="AH99" t="s">
        <v>68</v>
      </c>
      <c r="AI99" t="s">
        <v>826</v>
      </c>
      <c r="AJ99">
        <v>7000</v>
      </c>
      <c r="AK99" t="s">
        <v>68</v>
      </c>
      <c r="AL99" t="s">
        <v>70</v>
      </c>
    </row>
    <row r="100" spans="1:38">
      <c r="A100">
        <v>1</v>
      </c>
      <c r="B100" t="s">
        <v>51</v>
      </c>
      <c r="C100" t="s">
        <v>3183</v>
      </c>
      <c r="D100" t="s">
        <v>3184</v>
      </c>
      <c r="E100" t="s">
        <v>2716</v>
      </c>
      <c r="F100" t="s">
        <v>3185</v>
      </c>
      <c r="G100" t="s">
        <v>3186</v>
      </c>
      <c r="H100" t="s">
        <v>2717</v>
      </c>
      <c r="I100" t="s">
        <v>57</v>
      </c>
      <c r="J100" t="s">
        <v>3187</v>
      </c>
      <c r="K100" t="s">
        <v>3188</v>
      </c>
      <c r="L100" t="s">
        <v>60</v>
      </c>
      <c r="M100" t="s">
        <v>60</v>
      </c>
      <c r="N100" t="s">
        <v>19</v>
      </c>
      <c r="P100" t="s">
        <v>2720</v>
      </c>
      <c r="Q100" t="s">
        <v>62</v>
      </c>
      <c r="R100" t="s">
        <v>60</v>
      </c>
      <c r="S100" t="s">
        <v>60</v>
      </c>
      <c r="T100">
        <v>44176.688194444403</v>
      </c>
      <c r="U100">
        <v>44163</v>
      </c>
      <c r="V100">
        <v>44175</v>
      </c>
      <c r="W100">
        <v>44629</v>
      </c>
      <c r="X100" s="2">
        <v>130207</v>
      </c>
      <c r="Y100" t="s">
        <v>3189</v>
      </c>
      <c r="Z100" t="s">
        <v>3189</v>
      </c>
      <c r="AA100">
        <v>6155</v>
      </c>
      <c r="AB100" t="s">
        <v>139</v>
      </c>
      <c r="AC100" t="s">
        <v>554</v>
      </c>
      <c r="AD100" t="s">
        <v>66</v>
      </c>
      <c r="AE100" t="s">
        <v>555</v>
      </c>
      <c r="AF100">
        <v>19131</v>
      </c>
      <c r="AG100" t="s">
        <v>2735</v>
      </c>
      <c r="AH100" t="s">
        <v>68</v>
      </c>
      <c r="AI100" t="s">
        <v>139</v>
      </c>
      <c r="AJ100">
        <v>6110</v>
      </c>
      <c r="AK100" t="s">
        <v>68</v>
      </c>
      <c r="AL100" t="s">
        <v>70</v>
      </c>
    </row>
    <row r="101" spans="1:38">
      <c r="A101">
        <v>1</v>
      </c>
      <c r="B101" t="s">
        <v>51</v>
      </c>
      <c r="C101" t="s">
        <v>3190</v>
      </c>
      <c r="D101" t="s">
        <v>3191</v>
      </c>
      <c r="E101" t="s">
        <v>2716</v>
      </c>
      <c r="F101" t="s">
        <v>3192</v>
      </c>
      <c r="G101" t="s">
        <v>3193</v>
      </c>
      <c r="H101" t="s">
        <v>2717</v>
      </c>
      <c r="I101" t="s">
        <v>57</v>
      </c>
      <c r="J101" t="s">
        <v>3194</v>
      </c>
      <c r="K101" t="s">
        <v>3195</v>
      </c>
      <c r="L101" t="s">
        <v>60</v>
      </c>
      <c r="M101" t="s">
        <v>60</v>
      </c>
      <c r="N101" t="s">
        <v>19</v>
      </c>
      <c r="P101" t="s">
        <v>2720</v>
      </c>
      <c r="Q101" t="s">
        <v>62</v>
      </c>
      <c r="R101" t="s">
        <v>60</v>
      </c>
      <c r="S101" t="s">
        <v>60</v>
      </c>
      <c r="T101">
        <v>44176.688194444403</v>
      </c>
      <c r="U101">
        <v>44172</v>
      </c>
      <c r="V101">
        <v>44175</v>
      </c>
      <c r="W101">
        <v>45176</v>
      </c>
      <c r="X101" s="2">
        <v>495000</v>
      </c>
      <c r="Y101" t="s">
        <v>3196</v>
      </c>
      <c r="Z101" t="s">
        <v>3196</v>
      </c>
      <c r="AA101">
        <v>3165</v>
      </c>
      <c r="AB101" t="s">
        <v>64</v>
      </c>
      <c r="AC101" t="s">
        <v>3197</v>
      </c>
      <c r="AD101" t="s">
        <v>91</v>
      </c>
      <c r="AE101" t="s">
        <v>3198</v>
      </c>
      <c r="AF101">
        <v>11326</v>
      </c>
      <c r="AG101" t="s">
        <v>2713</v>
      </c>
      <c r="AH101" t="s">
        <v>68</v>
      </c>
      <c r="AI101" t="s">
        <v>64</v>
      </c>
      <c r="AJ101">
        <v>3165</v>
      </c>
      <c r="AK101" t="s">
        <v>68</v>
      </c>
      <c r="AL101" t="s">
        <v>70</v>
      </c>
    </row>
    <row r="102" spans="1:38">
      <c r="A102">
        <v>1</v>
      </c>
      <c r="B102" t="s">
        <v>51</v>
      </c>
      <c r="C102" t="s">
        <v>3199</v>
      </c>
      <c r="D102" t="s">
        <v>3200</v>
      </c>
      <c r="E102" t="s">
        <v>2716</v>
      </c>
      <c r="F102" t="s">
        <v>3201</v>
      </c>
      <c r="G102" t="s">
        <v>3202</v>
      </c>
      <c r="H102" t="s">
        <v>2717</v>
      </c>
      <c r="I102" t="s">
        <v>57</v>
      </c>
      <c r="J102" t="s">
        <v>3203</v>
      </c>
      <c r="K102" t="s">
        <v>3204</v>
      </c>
      <c r="L102" t="s">
        <v>60</v>
      </c>
      <c r="M102" t="s">
        <v>60</v>
      </c>
      <c r="N102" t="s">
        <v>19</v>
      </c>
      <c r="P102" t="s">
        <v>2720</v>
      </c>
      <c r="Q102" t="s">
        <v>62</v>
      </c>
      <c r="R102" t="s">
        <v>60</v>
      </c>
      <c r="S102" t="s">
        <v>60</v>
      </c>
      <c r="T102">
        <v>44187.713090277801</v>
      </c>
      <c r="U102">
        <v>44164</v>
      </c>
      <c r="V102">
        <v>44187</v>
      </c>
      <c r="W102">
        <v>44507</v>
      </c>
      <c r="X102" s="2">
        <v>30146.6</v>
      </c>
      <c r="Y102" t="s">
        <v>3205</v>
      </c>
      <c r="Z102" t="s">
        <v>3205</v>
      </c>
      <c r="AA102">
        <v>4110</v>
      </c>
      <c r="AB102" t="s">
        <v>99</v>
      </c>
      <c r="AC102" t="s">
        <v>1729</v>
      </c>
      <c r="AD102" t="s">
        <v>91</v>
      </c>
      <c r="AE102" t="s">
        <v>1730</v>
      </c>
      <c r="AF102">
        <v>3448</v>
      </c>
      <c r="AG102" t="s">
        <v>2735</v>
      </c>
      <c r="AH102" t="s">
        <v>68</v>
      </c>
      <c r="AI102" t="s">
        <v>99</v>
      </c>
      <c r="AJ102">
        <v>4105</v>
      </c>
      <c r="AK102" t="s">
        <v>68</v>
      </c>
      <c r="AL102" t="s">
        <v>70</v>
      </c>
    </row>
    <row r="103" spans="1:38">
      <c r="A103">
        <v>1</v>
      </c>
      <c r="B103" t="s">
        <v>51</v>
      </c>
      <c r="C103" t="s">
        <v>3206</v>
      </c>
      <c r="D103" t="s">
        <v>3207</v>
      </c>
      <c r="E103" t="s">
        <v>2876</v>
      </c>
      <c r="F103" t="s">
        <v>3208</v>
      </c>
      <c r="G103" t="s">
        <v>3209</v>
      </c>
      <c r="H103" t="s">
        <v>2717</v>
      </c>
      <c r="I103" t="s">
        <v>57</v>
      </c>
      <c r="J103" t="s">
        <v>3210</v>
      </c>
      <c r="K103" t="s">
        <v>3211</v>
      </c>
      <c r="L103" t="s">
        <v>60</v>
      </c>
      <c r="M103" t="s">
        <v>60</v>
      </c>
      <c r="N103" t="s">
        <v>19</v>
      </c>
      <c r="P103" t="s">
        <v>61</v>
      </c>
      <c r="Q103" t="s">
        <v>62</v>
      </c>
      <c r="R103" t="s">
        <v>60</v>
      </c>
      <c r="S103" t="s">
        <v>60</v>
      </c>
      <c r="T103">
        <v>44084.688483796301</v>
      </c>
      <c r="U103">
        <v>44077</v>
      </c>
      <c r="V103">
        <v>44084</v>
      </c>
      <c r="W103">
        <v>44356</v>
      </c>
      <c r="X103" s="2">
        <v>48235</v>
      </c>
      <c r="Y103" t="s">
        <v>3212</v>
      </c>
      <c r="Z103" t="s">
        <v>3212</v>
      </c>
      <c r="AA103">
        <v>820</v>
      </c>
      <c r="AB103" t="s">
        <v>219</v>
      </c>
      <c r="AC103" t="s">
        <v>220</v>
      </c>
      <c r="AD103" t="s">
        <v>91</v>
      </c>
      <c r="AE103" t="s">
        <v>221</v>
      </c>
      <c r="AF103">
        <v>5292</v>
      </c>
      <c r="AG103" t="s">
        <v>2713</v>
      </c>
      <c r="AH103" t="s">
        <v>68</v>
      </c>
      <c r="AI103" t="s">
        <v>219</v>
      </c>
      <c r="AJ103">
        <v>820</v>
      </c>
      <c r="AK103" t="s">
        <v>68</v>
      </c>
      <c r="AL103" t="s">
        <v>70</v>
      </c>
    </row>
    <row r="104" spans="1:38">
      <c r="A104">
        <v>1</v>
      </c>
      <c r="B104" t="s">
        <v>51</v>
      </c>
      <c r="C104" t="s">
        <v>3213</v>
      </c>
      <c r="D104" t="s">
        <v>3214</v>
      </c>
      <c r="E104" t="s">
        <v>2716</v>
      </c>
      <c r="F104" t="s">
        <v>3215</v>
      </c>
      <c r="G104" t="s">
        <v>3216</v>
      </c>
      <c r="H104" t="s">
        <v>2717</v>
      </c>
      <c r="I104" t="s">
        <v>57</v>
      </c>
      <c r="J104" t="s">
        <v>3217</v>
      </c>
      <c r="K104" t="s">
        <v>3218</v>
      </c>
      <c r="L104" t="s">
        <v>60</v>
      </c>
      <c r="M104" t="s">
        <v>60</v>
      </c>
      <c r="N104" t="s">
        <v>19</v>
      </c>
      <c r="P104" t="s">
        <v>2720</v>
      </c>
      <c r="Q104" t="s">
        <v>62</v>
      </c>
      <c r="R104" t="s">
        <v>60</v>
      </c>
      <c r="S104" t="s">
        <v>60</v>
      </c>
      <c r="T104">
        <v>44181.669259259303</v>
      </c>
      <c r="U104">
        <v>44159</v>
      </c>
      <c r="V104">
        <v>44180</v>
      </c>
      <c r="W104">
        <v>45176</v>
      </c>
      <c r="X104" s="2">
        <v>495000</v>
      </c>
      <c r="Y104" t="s">
        <v>3219</v>
      </c>
      <c r="Z104" t="s">
        <v>3219</v>
      </c>
      <c r="AA104">
        <v>4117</v>
      </c>
      <c r="AB104" t="s">
        <v>99</v>
      </c>
      <c r="AC104" t="s">
        <v>117</v>
      </c>
      <c r="AD104" t="s">
        <v>91</v>
      </c>
      <c r="AE104" t="s">
        <v>118</v>
      </c>
      <c r="AF104">
        <v>10922</v>
      </c>
      <c r="AG104" t="s">
        <v>2713</v>
      </c>
      <c r="AH104" t="s">
        <v>68</v>
      </c>
      <c r="AI104" t="s">
        <v>99</v>
      </c>
      <c r="AJ104">
        <v>4117</v>
      </c>
      <c r="AK104" t="s">
        <v>68</v>
      </c>
      <c r="AL104" t="s">
        <v>70</v>
      </c>
    </row>
    <row r="105" spans="1:38">
      <c r="A105">
        <v>1</v>
      </c>
      <c r="B105" t="s">
        <v>51</v>
      </c>
      <c r="C105" t="s">
        <v>3220</v>
      </c>
      <c r="D105" t="s">
        <v>3221</v>
      </c>
      <c r="E105" t="s">
        <v>19</v>
      </c>
      <c r="F105" t="s">
        <v>3222</v>
      </c>
      <c r="G105" t="s">
        <v>3223</v>
      </c>
      <c r="H105" t="s">
        <v>1245</v>
      </c>
      <c r="I105" t="s">
        <v>57</v>
      </c>
      <c r="J105" t="s">
        <v>2782</v>
      </c>
      <c r="K105" t="s">
        <v>3224</v>
      </c>
      <c r="L105" t="s">
        <v>60</v>
      </c>
      <c r="M105" t="s">
        <v>60</v>
      </c>
      <c r="N105" t="s">
        <v>19</v>
      </c>
      <c r="P105" t="s">
        <v>1248</v>
      </c>
      <c r="Q105" t="s">
        <v>1249</v>
      </c>
      <c r="R105" t="s">
        <v>60</v>
      </c>
      <c r="S105" t="s">
        <v>60</v>
      </c>
      <c r="T105">
        <v>43970.690891203703</v>
      </c>
      <c r="U105">
        <v>43958</v>
      </c>
      <c r="V105">
        <v>43969</v>
      </c>
      <c r="W105">
        <v>44811</v>
      </c>
      <c r="X105" s="2">
        <v>248897</v>
      </c>
      <c r="Y105" t="s">
        <v>3225</v>
      </c>
      <c r="Z105" t="s">
        <v>3225</v>
      </c>
      <c r="AA105">
        <v>4213</v>
      </c>
      <c r="AB105" t="s">
        <v>99</v>
      </c>
      <c r="AC105" t="s">
        <v>735</v>
      </c>
      <c r="AD105" t="s">
        <v>101</v>
      </c>
      <c r="AE105" t="s">
        <v>736</v>
      </c>
      <c r="AF105">
        <v>22569</v>
      </c>
      <c r="AG105" t="s">
        <v>2713</v>
      </c>
      <c r="AH105" t="s">
        <v>68</v>
      </c>
      <c r="AI105" t="s">
        <v>99</v>
      </c>
      <c r="AJ105">
        <v>4213</v>
      </c>
      <c r="AK105" t="s">
        <v>68</v>
      </c>
      <c r="AL105" t="s">
        <v>70</v>
      </c>
    </row>
    <row r="106" spans="1:38">
      <c r="A106">
        <v>1</v>
      </c>
      <c r="B106" t="s">
        <v>51</v>
      </c>
      <c r="C106" t="s">
        <v>3226</v>
      </c>
      <c r="D106" t="s">
        <v>3227</v>
      </c>
      <c r="E106" t="s">
        <v>2716</v>
      </c>
      <c r="F106" t="s">
        <v>3228</v>
      </c>
      <c r="G106" t="s">
        <v>3229</v>
      </c>
      <c r="H106" t="s">
        <v>2717</v>
      </c>
      <c r="I106" t="s">
        <v>57</v>
      </c>
      <c r="J106" t="s">
        <v>3228</v>
      </c>
      <c r="K106" t="s">
        <v>3230</v>
      </c>
      <c r="L106" t="s">
        <v>60</v>
      </c>
      <c r="M106" t="s">
        <v>60</v>
      </c>
      <c r="N106" t="s">
        <v>19</v>
      </c>
      <c r="P106" t="s">
        <v>2720</v>
      </c>
      <c r="Q106" t="s">
        <v>62</v>
      </c>
      <c r="R106" t="s">
        <v>60</v>
      </c>
      <c r="S106" t="s">
        <v>60</v>
      </c>
      <c r="T106">
        <v>44182.708217592597</v>
      </c>
      <c r="U106">
        <v>44171</v>
      </c>
      <c r="V106">
        <v>44180</v>
      </c>
      <c r="W106">
        <v>44599</v>
      </c>
      <c r="X106" s="2">
        <v>70560</v>
      </c>
      <c r="Y106" t="s">
        <v>3231</v>
      </c>
      <c r="Z106" t="s">
        <v>3231</v>
      </c>
      <c r="AA106">
        <v>3030</v>
      </c>
      <c r="AB106" t="s">
        <v>64</v>
      </c>
      <c r="AC106" t="s">
        <v>468</v>
      </c>
      <c r="AD106" t="s">
        <v>91</v>
      </c>
      <c r="AE106" t="s">
        <v>469</v>
      </c>
      <c r="AF106">
        <v>29225</v>
      </c>
      <c r="AG106" t="s">
        <v>2735</v>
      </c>
      <c r="AH106" t="s">
        <v>68</v>
      </c>
      <c r="AI106" t="s">
        <v>64</v>
      </c>
      <c r="AJ106">
        <v>3024</v>
      </c>
      <c r="AK106" t="s">
        <v>68</v>
      </c>
      <c r="AL106" t="s">
        <v>70</v>
      </c>
    </row>
    <row r="107" spans="1:38">
      <c r="A107">
        <v>1</v>
      </c>
      <c r="B107" t="s">
        <v>51</v>
      </c>
      <c r="C107" t="s">
        <v>3232</v>
      </c>
      <c r="D107" t="s">
        <v>3233</v>
      </c>
      <c r="E107" t="s">
        <v>2716</v>
      </c>
      <c r="F107" t="s">
        <v>3234</v>
      </c>
      <c r="G107" t="s">
        <v>3235</v>
      </c>
      <c r="H107" t="s">
        <v>2717</v>
      </c>
      <c r="I107" t="s">
        <v>57</v>
      </c>
      <c r="J107" t="s">
        <v>3236</v>
      </c>
      <c r="K107" t="s">
        <v>3237</v>
      </c>
      <c r="L107" t="s">
        <v>60</v>
      </c>
      <c r="M107" t="s">
        <v>60</v>
      </c>
      <c r="N107" t="s">
        <v>19</v>
      </c>
      <c r="P107" t="s">
        <v>2720</v>
      </c>
      <c r="Q107" t="s">
        <v>62</v>
      </c>
      <c r="R107" t="s">
        <v>60</v>
      </c>
      <c r="S107" t="s">
        <v>60</v>
      </c>
      <c r="T107">
        <v>44188.673252314802</v>
      </c>
      <c r="U107">
        <v>44186</v>
      </c>
      <c r="V107">
        <v>44188</v>
      </c>
      <c r="W107">
        <v>45176</v>
      </c>
      <c r="X107" s="2">
        <v>790399.5</v>
      </c>
      <c r="Y107" t="s">
        <v>1997</v>
      </c>
      <c r="Z107" t="s">
        <v>1997</v>
      </c>
      <c r="AA107">
        <v>2035</v>
      </c>
      <c r="AB107" t="s">
        <v>79</v>
      </c>
      <c r="AC107" t="s">
        <v>754</v>
      </c>
      <c r="AD107" t="s">
        <v>91</v>
      </c>
      <c r="AE107" t="s">
        <v>755</v>
      </c>
      <c r="AF107">
        <v>16626</v>
      </c>
      <c r="AG107" t="s">
        <v>2713</v>
      </c>
      <c r="AH107" t="s">
        <v>68</v>
      </c>
      <c r="AI107" t="s">
        <v>79</v>
      </c>
      <c r="AJ107">
        <v>2035</v>
      </c>
      <c r="AK107" t="s">
        <v>68</v>
      </c>
      <c r="AL107" t="s">
        <v>70</v>
      </c>
    </row>
    <row r="108" spans="1:38">
      <c r="A108">
        <v>1</v>
      </c>
      <c r="B108" t="s">
        <v>51</v>
      </c>
      <c r="C108" t="s">
        <v>3238</v>
      </c>
      <c r="D108" t="s">
        <v>3239</v>
      </c>
      <c r="E108" t="s">
        <v>2716</v>
      </c>
      <c r="F108" t="s">
        <v>3240</v>
      </c>
      <c r="G108" t="s">
        <v>3241</v>
      </c>
      <c r="H108" t="s">
        <v>2717</v>
      </c>
      <c r="I108" t="s">
        <v>57</v>
      </c>
      <c r="J108" t="s">
        <v>3242</v>
      </c>
      <c r="K108" t="s">
        <v>3243</v>
      </c>
      <c r="L108" t="s">
        <v>60</v>
      </c>
      <c r="M108" t="s">
        <v>60</v>
      </c>
      <c r="N108" t="s">
        <v>19</v>
      </c>
      <c r="P108" t="s">
        <v>2720</v>
      </c>
      <c r="Q108" t="s">
        <v>62</v>
      </c>
      <c r="R108" t="s">
        <v>60</v>
      </c>
      <c r="S108" t="s">
        <v>60</v>
      </c>
      <c r="T108">
        <v>44179.705474536997</v>
      </c>
      <c r="U108">
        <v>44079</v>
      </c>
      <c r="V108">
        <v>44176</v>
      </c>
      <c r="W108">
        <v>44811</v>
      </c>
      <c r="X108" s="2">
        <v>346500</v>
      </c>
      <c r="Y108" t="s">
        <v>3244</v>
      </c>
      <c r="Z108" t="s">
        <v>3244</v>
      </c>
      <c r="AA108">
        <v>6069</v>
      </c>
      <c r="AB108" t="s">
        <v>139</v>
      </c>
      <c r="AC108" t="s">
        <v>250</v>
      </c>
      <c r="AD108" t="s">
        <v>66</v>
      </c>
      <c r="AE108" t="s">
        <v>251</v>
      </c>
      <c r="AF108">
        <v>15033</v>
      </c>
      <c r="AG108" t="s">
        <v>2735</v>
      </c>
      <c r="AH108" t="s">
        <v>68</v>
      </c>
      <c r="AI108" t="s">
        <v>139</v>
      </c>
      <c r="AJ108">
        <v>6063</v>
      </c>
      <c r="AK108" t="s">
        <v>68</v>
      </c>
      <c r="AL108" t="s">
        <v>70</v>
      </c>
    </row>
    <row r="109" spans="1:38">
      <c r="A109">
        <v>1</v>
      </c>
      <c r="B109" t="s">
        <v>51</v>
      </c>
      <c r="C109" t="s">
        <v>3245</v>
      </c>
      <c r="D109" t="s">
        <v>3246</v>
      </c>
      <c r="E109" t="s">
        <v>19</v>
      </c>
      <c r="F109" t="s">
        <v>3247</v>
      </c>
      <c r="G109" t="s">
        <v>3248</v>
      </c>
      <c r="H109" t="s">
        <v>1245</v>
      </c>
      <c r="I109" t="s">
        <v>57</v>
      </c>
      <c r="J109" t="s">
        <v>1259</v>
      </c>
      <c r="K109" t="s">
        <v>3249</v>
      </c>
      <c r="L109" t="s">
        <v>60</v>
      </c>
      <c r="M109" t="s">
        <v>60</v>
      </c>
      <c r="N109" t="s">
        <v>19</v>
      </c>
      <c r="P109" t="s">
        <v>1248</v>
      </c>
      <c r="Q109" t="s">
        <v>1249</v>
      </c>
      <c r="R109" t="s">
        <v>60</v>
      </c>
      <c r="S109" t="s">
        <v>60</v>
      </c>
      <c r="T109">
        <v>43836.6649189815</v>
      </c>
      <c r="U109">
        <v>43808</v>
      </c>
      <c r="V109">
        <v>43814</v>
      </c>
      <c r="W109">
        <v>44446</v>
      </c>
      <c r="X109" s="2">
        <v>495000</v>
      </c>
      <c r="Y109" t="s">
        <v>3250</v>
      </c>
      <c r="Z109" t="s">
        <v>3250</v>
      </c>
      <c r="AA109">
        <v>3125</v>
      </c>
      <c r="AB109" t="s">
        <v>64</v>
      </c>
      <c r="AC109" t="s">
        <v>1291</v>
      </c>
      <c r="AD109" t="s">
        <v>66</v>
      </c>
      <c r="AE109" t="s">
        <v>1292</v>
      </c>
      <c r="AF109">
        <v>1090</v>
      </c>
      <c r="AG109" t="s">
        <v>2735</v>
      </c>
      <c r="AH109" t="s">
        <v>68</v>
      </c>
      <c r="AI109" t="s">
        <v>64</v>
      </c>
      <c r="AJ109">
        <v>3183</v>
      </c>
      <c r="AK109" t="s">
        <v>68</v>
      </c>
      <c r="AL109" t="s">
        <v>70</v>
      </c>
    </row>
    <row r="110" spans="1:38">
      <c r="A110">
        <v>1</v>
      </c>
      <c r="B110" t="s">
        <v>51</v>
      </c>
      <c r="C110" t="s">
        <v>3251</v>
      </c>
      <c r="D110" t="s">
        <v>3252</v>
      </c>
      <c r="E110" t="s">
        <v>19</v>
      </c>
      <c r="F110" t="s">
        <v>3253</v>
      </c>
      <c r="G110" t="s">
        <v>3254</v>
      </c>
      <c r="H110" t="s">
        <v>1245</v>
      </c>
      <c r="I110" t="s">
        <v>57</v>
      </c>
      <c r="J110" t="s">
        <v>1259</v>
      </c>
      <c r="K110" t="s">
        <v>3255</v>
      </c>
      <c r="L110" t="s">
        <v>60</v>
      </c>
      <c r="M110" t="s">
        <v>60</v>
      </c>
      <c r="N110" t="s">
        <v>19</v>
      </c>
      <c r="P110" t="s">
        <v>1248</v>
      </c>
      <c r="Q110" t="s">
        <v>1249</v>
      </c>
      <c r="R110" t="s">
        <v>60</v>
      </c>
      <c r="S110" t="s">
        <v>60</v>
      </c>
      <c r="T110">
        <v>43836.664930555598</v>
      </c>
      <c r="U110">
        <v>43794</v>
      </c>
      <c r="V110">
        <v>43814</v>
      </c>
      <c r="W110">
        <v>44446</v>
      </c>
      <c r="X110" s="2">
        <v>1423186.6</v>
      </c>
      <c r="Y110" t="s">
        <v>3256</v>
      </c>
      <c r="Z110" t="s">
        <v>3256</v>
      </c>
      <c r="AA110">
        <v>3047</v>
      </c>
      <c r="AB110" t="s">
        <v>64</v>
      </c>
      <c r="AC110" t="s">
        <v>1528</v>
      </c>
      <c r="AD110" t="s">
        <v>91</v>
      </c>
      <c r="AE110" t="s">
        <v>1529</v>
      </c>
      <c r="AF110">
        <v>32876</v>
      </c>
      <c r="AG110" t="s">
        <v>2713</v>
      </c>
      <c r="AH110" t="s">
        <v>68</v>
      </c>
      <c r="AI110" t="s">
        <v>64</v>
      </c>
      <c r="AJ110">
        <v>3047</v>
      </c>
      <c r="AK110" t="s">
        <v>68</v>
      </c>
      <c r="AL110" t="s">
        <v>70</v>
      </c>
    </row>
    <row r="111" spans="1:38">
      <c r="A111">
        <v>1</v>
      </c>
      <c r="B111" t="s">
        <v>51</v>
      </c>
      <c r="C111" t="s">
        <v>3257</v>
      </c>
      <c r="D111" t="s">
        <v>3258</v>
      </c>
      <c r="E111" t="s">
        <v>2716</v>
      </c>
      <c r="F111" t="s">
        <v>3259</v>
      </c>
      <c r="G111" t="s">
        <v>3260</v>
      </c>
      <c r="H111" t="s">
        <v>2717</v>
      </c>
      <c r="I111" t="s">
        <v>57</v>
      </c>
      <c r="J111" t="s">
        <v>3261</v>
      </c>
      <c r="K111" t="s">
        <v>3262</v>
      </c>
      <c r="L111" t="s">
        <v>60</v>
      </c>
      <c r="M111" t="s">
        <v>60</v>
      </c>
      <c r="N111" t="s">
        <v>19</v>
      </c>
      <c r="P111" t="s">
        <v>2720</v>
      </c>
      <c r="Q111" t="s">
        <v>62</v>
      </c>
      <c r="R111" t="s">
        <v>60</v>
      </c>
      <c r="S111" t="s">
        <v>60</v>
      </c>
      <c r="T111">
        <v>44162.675717592603</v>
      </c>
      <c r="U111">
        <v>44134</v>
      </c>
      <c r="V111">
        <v>44146</v>
      </c>
      <c r="W111">
        <v>44811</v>
      </c>
      <c r="X111" s="2">
        <v>439142</v>
      </c>
      <c r="Y111" t="s">
        <v>3263</v>
      </c>
      <c r="Z111" t="s">
        <v>3263</v>
      </c>
      <c r="AA111">
        <v>3122</v>
      </c>
      <c r="AB111" t="s">
        <v>64</v>
      </c>
      <c r="AC111" t="s">
        <v>3264</v>
      </c>
      <c r="AD111" t="s">
        <v>66</v>
      </c>
      <c r="AE111" t="s">
        <v>3265</v>
      </c>
      <c r="AF111">
        <v>11289</v>
      </c>
      <c r="AG111" t="s">
        <v>2713</v>
      </c>
      <c r="AH111" t="s">
        <v>68</v>
      </c>
      <c r="AI111" t="s">
        <v>64</v>
      </c>
      <c r="AJ111">
        <v>3122</v>
      </c>
      <c r="AK111" t="s">
        <v>68</v>
      </c>
      <c r="AL111" t="s">
        <v>70</v>
      </c>
    </row>
    <row r="112" spans="1:38">
      <c r="A112">
        <v>1</v>
      </c>
      <c r="B112" t="s">
        <v>51</v>
      </c>
      <c r="C112" t="s">
        <v>3266</v>
      </c>
      <c r="D112" t="s">
        <v>3267</v>
      </c>
      <c r="E112" t="s">
        <v>3021</v>
      </c>
      <c r="F112" t="s">
        <v>1488</v>
      </c>
      <c r="G112" t="s">
        <v>1489</v>
      </c>
      <c r="H112" t="s">
        <v>2717</v>
      </c>
      <c r="I112" t="s">
        <v>57</v>
      </c>
      <c r="J112" t="s">
        <v>3268</v>
      </c>
      <c r="K112" t="s">
        <v>3269</v>
      </c>
      <c r="L112" t="s">
        <v>60</v>
      </c>
      <c r="M112" t="s">
        <v>60</v>
      </c>
      <c r="N112" t="s">
        <v>19</v>
      </c>
      <c r="P112" t="s">
        <v>61</v>
      </c>
      <c r="Q112" t="s">
        <v>62</v>
      </c>
      <c r="R112" t="s">
        <v>60</v>
      </c>
      <c r="S112" t="s">
        <v>60</v>
      </c>
      <c r="T112">
        <v>44126.689861111103</v>
      </c>
      <c r="U112">
        <v>44111</v>
      </c>
      <c r="V112">
        <v>44116</v>
      </c>
      <c r="W112">
        <v>45206</v>
      </c>
      <c r="X112" s="2">
        <v>3297720.8</v>
      </c>
      <c r="Y112" t="s">
        <v>939</v>
      </c>
      <c r="Z112" t="s">
        <v>939</v>
      </c>
      <c r="AA112">
        <v>6105</v>
      </c>
      <c r="AB112" t="s">
        <v>139</v>
      </c>
      <c r="AC112" t="e">
        <f>VLOOKUP(AA112,[1]Sheet1!$C$11:'[1]Sheet1'!$I$17787,2,0)</f>
        <v>#REF!</v>
      </c>
      <c r="AD112" t="e">
        <f>VLOOKUP(AA112,[1]Sheet1!$C$11:'[1]Sheet1'!$I$17787,5,0)</f>
        <v>#REF!</v>
      </c>
      <c r="AE112" t="e">
        <f>VLOOKUP(AA112,[1]Sheet1!$C$11:'[1]Sheet1'!$I$17787,6,0)</f>
        <v>#REF!</v>
      </c>
      <c r="AF112" t="e">
        <f>VLOOKUP(AA112,[1]Sheet1!$C$11:'[1]Sheet1'!$I$17787,7,0)</f>
        <v>#REF!</v>
      </c>
      <c r="AG112" t="s">
        <v>2735</v>
      </c>
      <c r="AH112" t="s">
        <v>68</v>
      </c>
      <c r="AI112" t="s">
        <v>139</v>
      </c>
      <c r="AJ112">
        <v>6725</v>
      </c>
      <c r="AK112" t="s">
        <v>68</v>
      </c>
      <c r="AL112" t="s">
        <v>70</v>
      </c>
    </row>
    <row r="113" spans="1:38">
      <c r="A113">
        <v>1</v>
      </c>
      <c r="B113" t="s">
        <v>51</v>
      </c>
      <c r="C113" t="s">
        <v>3270</v>
      </c>
      <c r="D113" t="s">
        <v>3271</v>
      </c>
      <c r="E113" t="s">
        <v>2716</v>
      </c>
      <c r="F113" t="s">
        <v>1680</v>
      </c>
      <c r="G113" t="s">
        <v>1681</v>
      </c>
      <c r="H113" t="s">
        <v>2717</v>
      </c>
      <c r="I113" t="s">
        <v>57</v>
      </c>
      <c r="J113" t="s">
        <v>3272</v>
      </c>
      <c r="K113" t="s">
        <v>3273</v>
      </c>
      <c r="L113" t="s">
        <v>60</v>
      </c>
      <c r="M113" t="s">
        <v>60</v>
      </c>
      <c r="N113" t="s">
        <v>19</v>
      </c>
      <c r="P113" t="s">
        <v>2720</v>
      </c>
      <c r="Q113" t="s">
        <v>62</v>
      </c>
      <c r="R113" t="s">
        <v>60</v>
      </c>
      <c r="S113" t="s">
        <v>60</v>
      </c>
      <c r="T113">
        <v>44179.705474536997</v>
      </c>
      <c r="U113">
        <v>44169</v>
      </c>
      <c r="V113">
        <v>44179</v>
      </c>
      <c r="W113">
        <v>44811</v>
      </c>
      <c r="X113" s="2">
        <v>117353.5</v>
      </c>
      <c r="Y113" t="s">
        <v>1643</v>
      </c>
      <c r="Z113" t="s">
        <v>1643</v>
      </c>
      <c r="AA113">
        <v>3000</v>
      </c>
      <c r="AB113" t="s">
        <v>64</v>
      </c>
      <c r="AC113" t="s">
        <v>1054</v>
      </c>
      <c r="AD113" t="s">
        <v>1055</v>
      </c>
      <c r="AE113" t="s">
        <v>1056</v>
      </c>
      <c r="AF113">
        <v>40640</v>
      </c>
      <c r="AG113" t="s">
        <v>2735</v>
      </c>
      <c r="AH113" t="s">
        <v>68</v>
      </c>
      <c r="AI113" t="s">
        <v>64</v>
      </c>
      <c r="AJ113">
        <v>3150</v>
      </c>
      <c r="AK113" t="s">
        <v>68</v>
      </c>
      <c r="AL113" t="s">
        <v>70</v>
      </c>
    </row>
    <row r="114" spans="1:38">
      <c r="A114">
        <v>1</v>
      </c>
      <c r="B114" t="s">
        <v>51</v>
      </c>
      <c r="C114" t="s">
        <v>3274</v>
      </c>
      <c r="D114" t="s">
        <v>3275</v>
      </c>
      <c r="E114" t="s">
        <v>2716</v>
      </c>
      <c r="F114" t="s">
        <v>3276</v>
      </c>
      <c r="G114" t="s">
        <v>3277</v>
      </c>
      <c r="H114" t="s">
        <v>2717</v>
      </c>
      <c r="I114" t="s">
        <v>57</v>
      </c>
      <c r="J114" t="s">
        <v>3278</v>
      </c>
      <c r="K114" t="s">
        <v>3279</v>
      </c>
      <c r="L114" t="s">
        <v>60</v>
      </c>
      <c r="M114" t="s">
        <v>60</v>
      </c>
      <c r="N114" t="s">
        <v>19</v>
      </c>
      <c r="P114" t="s">
        <v>2720</v>
      </c>
      <c r="Q114" t="s">
        <v>62</v>
      </c>
      <c r="R114" t="s">
        <v>60</v>
      </c>
      <c r="S114" t="s">
        <v>60</v>
      </c>
      <c r="T114">
        <v>44173.660821759302</v>
      </c>
      <c r="U114">
        <v>44066</v>
      </c>
      <c r="V114">
        <v>44169</v>
      </c>
      <c r="W114">
        <v>44811</v>
      </c>
      <c r="X114" s="2">
        <v>107712</v>
      </c>
      <c r="Y114" t="s">
        <v>3280</v>
      </c>
      <c r="Z114" t="s">
        <v>3280</v>
      </c>
      <c r="AA114">
        <v>2646</v>
      </c>
      <c r="AB114" t="s">
        <v>79</v>
      </c>
      <c r="AC114" t="s">
        <v>148</v>
      </c>
      <c r="AD114" t="s">
        <v>66</v>
      </c>
      <c r="AE114" t="s">
        <v>149</v>
      </c>
      <c r="AF114">
        <v>21271</v>
      </c>
      <c r="AG114" t="s">
        <v>2713</v>
      </c>
      <c r="AH114" t="s">
        <v>68</v>
      </c>
      <c r="AI114" t="s">
        <v>79</v>
      </c>
      <c r="AJ114">
        <v>2646</v>
      </c>
      <c r="AK114" t="s">
        <v>68</v>
      </c>
      <c r="AL114" t="s">
        <v>70</v>
      </c>
    </row>
    <row r="115" spans="1:38">
      <c r="A115">
        <v>1</v>
      </c>
      <c r="B115" t="s">
        <v>51</v>
      </c>
      <c r="C115" t="s">
        <v>3281</v>
      </c>
      <c r="D115" t="s">
        <v>3282</v>
      </c>
      <c r="E115" t="s">
        <v>19</v>
      </c>
      <c r="F115" t="s">
        <v>3283</v>
      </c>
      <c r="G115" t="s">
        <v>3284</v>
      </c>
      <c r="H115" t="s">
        <v>1245</v>
      </c>
      <c r="I115" t="s">
        <v>57</v>
      </c>
      <c r="J115" t="s">
        <v>1259</v>
      </c>
      <c r="K115" t="s">
        <v>3285</v>
      </c>
      <c r="L115" t="s">
        <v>60</v>
      </c>
      <c r="M115" t="s">
        <v>60</v>
      </c>
      <c r="N115" t="s">
        <v>19</v>
      </c>
      <c r="P115" t="s">
        <v>1248</v>
      </c>
      <c r="Q115" t="s">
        <v>1249</v>
      </c>
      <c r="R115" t="s">
        <v>60</v>
      </c>
      <c r="S115" t="s">
        <v>60</v>
      </c>
      <c r="T115">
        <v>43896.666898148098</v>
      </c>
      <c r="U115">
        <v>43893</v>
      </c>
      <c r="V115">
        <v>43895</v>
      </c>
      <c r="W115">
        <v>44446</v>
      </c>
      <c r="X115" s="2">
        <v>100940</v>
      </c>
      <c r="Y115" t="s">
        <v>3286</v>
      </c>
      <c r="Z115" t="s">
        <v>3286</v>
      </c>
      <c r="AA115">
        <v>3180</v>
      </c>
      <c r="AB115" t="s">
        <v>64</v>
      </c>
      <c r="AC115" t="s">
        <v>195</v>
      </c>
      <c r="AD115" t="s">
        <v>66</v>
      </c>
      <c r="AE115" t="s">
        <v>196</v>
      </c>
      <c r="AF115">
        <v>20270</v>
      </c>
      <c r="AG115" t="s">
        <v>2713</v>
      </c>
      <c r="AH115" t="s">
        <v>68</v>
      </c>
      <c r="AI115" t="s">
        <v>64</v>
      </c>
      <c r="AJ115">
        <v>3180</v>
      </c>
      <c r="AK115" t="s">
        <v>68</v>
      </c>
      <c r="AL115" t="s">
        <v>70</v>
      </c>
    </row>
    <row r="116" spans="1:38">
      <c r="A116">
        <v>1</v>
      </c>
      <c r="B116" t="s">
        <v>51</v>
      </c>
      <c r="C116" t="s">
        <v>3287</v>
      </c>
      <c r="D116" t="s">
        <v>3288</v>
      </c>
      <c r="E116" t="s">
        <v>2716</v>
      </c>
      <c r="F116" t="s">
        <v>3289</v>
      </c>
      <c r="G116" t="s">
        <v>3290</v>
      </c>
      <c r="H116" t="s">
        <v>2717</v>
      </c>
      <c r="I116" t="s">
        <v>57</v>
      </c>
      <c r="J116" t="s">
        <v>3291</v>
      </c>
      <c r="K116" t="s">
        <v>3292</v>
      </c>
      <c r="L116" t="s">
        <v>60</v>
      </c>
      <c r="M116" t="s">
        <v>60</v>
      </c>
      <c r="N116" t="s">
        <v>19</v>
      </c>
      <c r="P116" t="s">
        <v>2720</v>
      </c>
      <c r="Q116" t="s">
        <v>62</v>
      </c>
      <c r="R116" t="s">
        <v>60</v>
      </c>
      <c r="S116" t="s">
        <v>60</v>
      </c>
      <c r="T116">
        <v>44151.658055555599</v>
      </c>
      <c r="U116">
        <v>44134</v>
      </c>
      <c r="V116">
        <v>44148</v>
      </c>
      <c r="W116">
        <v>44475</v>
      </c>
      <c r="X116" s="2">
        <v>10200</v>
      </c>
      <c r="Y116" t="s">
        <v>3293</v>
      </c>
      <c r="Z116" t="s">
        <v>3293</v>
      </c>
      <c r="AA116">
        <v>6530</v>
      </c>
      <c r="AB116" t="s">
        <v>139</v>
      </c>
      <c r="AC116" t="e">
        <f>VLOOKUP(AA116,[1]Sheet1!$C$11:'[1]Sheet1'!$I$17787,2,0)</f>
        <v>#REF!</v>
      </c>
      <c r="AD116" t="e">
        <f>VLOOKUP(AA116,[1]Sheet1!$C$11:'[1]Sheet1'!$I$17787,5,0)</f>
        <v>#REF!</v>
      </c>
      <c r="AE116" t="e">
        <f>VLOOKUP(AA116,[1]Sheet1!$C$11:'[1]Sheet1'!$I$17787,6,0)</f>
        <v>#REF!</v>
      </c>
      <c r="AF116" t="e">
        <f>VLOOKUP(AA116,[1]Sheet1!$C$11:'[1]Sheet1'!$I$17787,7,0)</f>
        <v>#REF!</v>
      </c>
      <c r="AG116" t="s">
        <v>2735</v>
      </c>
      <c r="AH116" t="s">
        <v>68</v>
      </c>
      <c r="AI116" t="s">
        <v>139</v>
      </c>
      <c r="AJ116">
        <v>6630</v>
      </c>
      <c r="AK116" t="s">
        <v>68</v>
      </c>
      <c r="AL116" t="s">
        <v>70</v>
      </c>
    </row>
    <row r="117" spans="1:38">
      <c r="A117">
        <v>1</v>
      </c>
      <c r="B117" t="s">
        <v>51</v>
      </c>
      <c r="C117" t="s">
        <v>3294</v>
      </c>
      <c r="D117" t="s">
        <v>3295</v>
      </c>
      <c r="E117" t="s">
        <v>2716</v>
      </c>
      <c r="F117" t="s">
        <v>3296</v>
      </c>
      <c r="G117" t="s">
        <v>3297</v>
      </c>
      <c r="H117" t="s">
        <v>2717</v>
      </c>
      <c r="I117" t="s">
        <v>57</v>
      </c>
      <c r="J117" t="s">
        <v>3298</v>
      </c>
      <c r="K117" t="s">
        <v>3299</v>
      </c>
      <c r="L117" t="s">
        <v>60</v>
      </c>
      <c r="M117" t="s">
        <v>60</v>
      </c>
      <c r="N117" t="s">
        <v>19</v>
      </c>
      <c r="P117" t="s">
        <v>2720</v>
      </c>
      <c r="Q117" t="s">
        <v>62</v>
      </c>
      <c r="R117" t="s">
        <v>60</v>
      </c>
      <c r="S117" t="s">
        <v>60</v>
      </c>
      <c r="T117">
        <v>44186.667719907397</v>
      </c>
      <c r="U117">
        <v>44159</v>
      </c>
      <c r="V117">
        <v>44183</v>
      </c>
      <c r="W117">
        <v>44599</v>
      </c>
      <c r="X117" s="2">
        <v>418111.1</v>
      </c>
      <c r="Y117" t="s">
        <v>3300</v>
      </c>
      <c r="Z117" t="s">
        <v>3300</v>
      </c>
      <c r="AA117">
        <v>2171</v>
      </c>
      <c r="AB117" t="s">
        <v>79</v>
      </c>
      <c r="AC117" t="s">
        <v>3301</v>
      </c>
      <c r="AD117" t="s">
        <v>91</v>
      </c>
      <c r="AE117" t="s">
        <v>3302</v>
      </c>
      <c r="AF117">
        <v>10311</v>
      </c>
      <c r="AG117" t="s">
        <v>2735</v>
      </c>
      <c r="AH117" t="s">
        <v>68</v>
      </c>
      <c r="AI117" t="s">
        <v>79</v>
      </c>
      <c r="AJ117">
        <v>2168</v>
      </c>
      <c r="AK117" t="s">
        <v>68</v>
      </c>
      <c r="AL117" t="s">
        <v>70</v>
      </c>
    </row>
    <row r="118" spans="1:38">
      <c r="A118">
        <v>1</v>
      </c>
      <c r="B118" t="s">
        <v>51</v>
      </c>
      <c r="C118" t="s">
        <v>3303</v>
      </c>
      <c r="D118" t="s">
        <v>3304</v>
      </c>
      <c r="E118" t="s">
        <v>2876</v>
      </c>
      <c r="F118" t="s">
        <v>3305</v>
      </c>
      <c r="G118" t="s">
        <v>3306</v>
      </c>
      <c r="H118" t="s">
        <v>2717</v>
      </c>
      <c r="I118" t="s">
        <v>57</v>
      </c>
      <c r="J118" t="s">
        <v>3307</v>
      </c>
      <c r="K118" t="s">
        <v>3308</v>
      </c>
      <c r="L118" t="s">
        <v>60</v>
      </c>
      <c r="M118" t="s">
        <v>60</v>
      </c>
      <c r="N118" t="s">
        <v>19</v>
      </c>
      <c r="P118" t="s">
        <v>61</v>
      </c>
      <c r="Q118" t="s">
        <v>62</v>
      </c>
      <c r="R118" t="s">
        <v>60</v>
      </c>
      <c r="S118" t="s">
        <v>60</v>
      </c>
      <c r="T118">
        <v>44090.699861111098</v>
      </c>
      <c r="U118">
        <v>44060</v>
      </c>
      <c r="V118">
        <v>44089</v>
      </c>
      <c r="W118">
        <v>44387</v>
      </c>
      <c r="X118" s="2">
        <v>21378.5</v>
      </c>
      <c r="Y118" t="s">
        <v>218</v>
      </c>
      <c r="Z118" t="s">
        <v>218</v>
      </c>
      <c r="AA118">
        <v>820</v>
      </c>
      <c r="AB118" t="s">
        <v>219</v>
      </c>
      <c r="AC118" t="s">
        <v>220</v>
      </c>
      <c r="AD118" t="s">
        <v>91</v>
      </c>
      <c r="AE118" t="s">
        <v>221</v>
      </c>
      <c r="AF118">
        <v>5292</v>
      </c>
      <c r="AG118" t="s">
        <v>2735</v>
      </c>
      <c r="AH118" t="s">
        <v>68</v>
      </c>
      <c r="AI118" t="s">
        <v>219</v>
      </c>
      <c r="AJ118">
        <v>812</v>
      </c>
      <c r="AK118" t="s">
        <v>68</v>
      </c>
      <c r="AL118" t="s">
        <v>70</v>
      </c>
    </row>
    <row r="119" spans="1:38">
      <c r="A119">
        <v>1</v>
      </c>
      <c r="B119" t="s">
        <v>51</v>
      </c>
      <c r="C119" t="s">
        <v>3309</v>
      </c>
      <c r="D119" t="s">
        <v>3310</v>
      </c>
      <c r="E119" t="s">
        <v>2716</v>
      </c>
      <c r="F119" t="s">
        <v>3311</v>
      </c>
      <c r="G119" t="s">
        <v>3312</v>
      </c>
      <c r="H119" t="s">
        <v>2717</v>
      </c>
      <c r="I119" t="s">
        <v>57</v>
      </c>
      <c r="J119" t="s">
        <v>3313</v>
      </c>
      <c r="K119" t="s">
        <v>3314</v>
      </c>
      <c r="L119" t="s">
        <v>60</v>
      </c>
      <c r="M119" t="s">
        <v>60</v>
      </c>
      <c r="N119" t="s">
        <v>19</v>
      </c>
      <c r="P119" t="s">
        <v>2720</v>
      </c>
      <c r="Q119" t="s">
        <v>62</v>
      </c>
      <c r="R119" t="s">
        <v>60</v>
      </c>
      <c r="S119" t="s">
        <v>60</v>
      </c>
      <c r="T119">
        <v>44090.699861111098</v>
      </c>
      <c r="U119">
        <v>44054</v>
      </c>
      <c r="V119">
        <v>44089</v>
      </c>
      <c r="W119">
        <v>44752</v>
      </c>
      <c r="X119" s="2">
        <v>280360</v>
      </c>
      <c r="Y119" t="s">
        <v>1491</v>
      </c>
      <c r="Z119" t="s">
        <v>1491</v>
      </c>
      <c r="AA119">
        <v>6225</v>
      </c>
      <c r="AB119" t="s">
        <v>139</v>
      </c>
      <c r="AC119" t="s">
        <v>211</v>
      </c>
      <c r="AD119" t="s">
        <v>66</v>
      </c>
      <c r="AE119" t="s">
        <v>212</v>
      </c>
      <c r="AF119">
        <v>26348</v>
      </c>
      <c r="AG119" t="s">
        <v>2713</v>
      </c>
      <c r="AH119" t="s">
        <v>68</v>
      </c>
      <c r="AI119" t="s">
        <v>139</v>
      </c>
      <c r="AJ119">
        <v>6225</v>
      </c>
      <c r="AK119" t="s">
        <v>68</v>
      </c>
      <c r="AL119" t="s">
        <v>70</v>
      </c>
    </row>
    <row r="120" spans="1:38">
      <c r="A120">
        <v>1</v>
      </c>
      <c r="B120" t="s">
        <v>51</v>
      </c>
      <c r="C120" t="s">
        <v>3315</v>
      </c>
      <c r="D120" t="s">
        <v>3316</v>
      </c>
      <c r="E120" t="s">
        <v>2716</v>
      </c>
      <c r="F120" t="s">
        <v>3317</v>
      </c>
      <c r="G120" t="s">
        <v>3318</v>
      </c>
      <c r="H120" t="s">
        <v>2717</v>
      </c>
      <c r="I120" t="s">
        <v>57</v>
      </c>
      <c r="J120" t="s">
        <v>3319</v>
      </c>
      <c r="K120" t="s">
        <v>3320</v>
      </c>
      <c r="L120" t="s">
        <v>60</v>
      </c>
      <c r="M120" t="s">
        <v>60</v>
      </c>
      <c r="N120" t="s">
        <v>19</v>
      </c>
      <c r="P120" t="s">
        <v>2720</v>
      </c>
      <c r="Q120" t="s">
        <v>62</v>
      </c>
      <c r="R120" t="s">
        <v>60</v>
      </c>
      <c r="S120" t="s">
        <v>60</v>
      </c>
      <c r="T120">
        <v>44090.699872685203</v>
      </c>
      <c r="U120">
        <v>44088</v>
      </c>
      <c r="V120">
        <v>44089</v>
      </c>
      <c r="W120">
        <v>44568</v>
      </c>
      <c r="X120" s="2">
        <v>104453.8</v>
      </c>
      <c r="Y120" t="s">
        <v>3321</v>
      </c>
      <c r="Z120" t="s">
        <v>3321</v>
      </c>
      <c r="AA120">
        <v>4300</v>
      </c>
      <c r="AB120" t="s">
        <v>99</v>
      </c>
      <c r="AC120" t="s">
        <v>1635</v>
      </c>
      <c r="AD120" t="s">
        <v>91</v>
      </c>
      <c r="AE120" t="s">
        <v>1636</v>
      </c>
      <c r="AF120">
        <v>11577</v>
      </c>
      <c r="AG120" t="s">
        <v>2713</v>
      </c>
      <c r="AH120" t="s">
        <v>68</v>
      </c>
      <c r="AI120" t="s">
        <v>99</v>
      </c>
      <c r="AJ120">
        <v>4300</v>
      </c>
      <c r="AK120" t="s">
        <v>68</v>
      </c>
      <c r="AL120" t="s">
        <v>70</v>
      </c>
    </row>
    <row r="121" spans="1:38">
      <c r="A121">
        <v>1</v>
      </c>
      <c r="B121" t="s">
        <v>51</v>
      </c>
      <c r="C121" t="s">
        <v>3322</v>
      </c>
      <c r="D121" t="s">
        <v>3323</v>
      </c>
      <c r="E121" t="s">
        <v>2876</v>
      </c>
      <c r="F121" t="s">
        <v>3324</v>
      </c>
      <c r="G121" t="s">
        <v>3325</v>
      </c>
      <c r="H121" t="s">
        <v>2717</v>
      </c>
      <c r="I121" t="s">
        <v>57</v>
      </c>
      <c r="J121" t="s">
        <v>3326</v>
      </c>
      <c r="K121" t="s">
        <v>3327</v>
      </c>
      <c r="L121" t="s">
        <v>60</v>
      </c>
      <c r="M121" t="s">
        <v>60</v>
      </c>
      <c r="N121" t="s">
        <v>19</v>
      </c>
      <c r="P121" t="s">
        <v>61</v>
      </c>
      <c r="Q121" t="s">
        <v>62</v>
      </c>
      <c r="R121" t="s">
        <v>60</v>
      </c>
      <c r="S121" t="s">
        <v>60</v>
      </c>
      <c r="T121">
        <v>44095.674004629604</v>
      </c>
      <c r="U121">
        <v>44059</v>
      </c>
      <c r="V121">
        <v>44092</v>
      </c>
      <c r="W121">
        <v>44811</v>
      </c>
      <c r="X121" s="2">
        <v>246078</v>
      </c>
      <c r="Y121" t="s">
        <v>494</v>
      </c>
      <c r="Z121" t="s">
        <v>494</v>
      </c>
      <c r="AA121">
        <v>850</v>
      </c>
      <c r="AB121" t="s">
        <v>219</v>
      </c>
      <c r="AC121" t="s">
        <v>220</v>
      </c>
      <c r="AD121" t="s">
        <v>91</v>
      </c>
      <c r="AE121" t="s">
        <v>221</v>
      </c>
      <c r="AF121">
        <v>5292</v>
      </c>
      <c r="AG121" t="s">
        <v>2735</v>
      </c>
      <c r="AH121" t="s">
        <v>68</v>
      </c>
      <c r="AI121" t="s">
        <v>219</v>
      </c>
      <c r="AJ121">
        <v>852</v>
      </c>
      <c r="AK121" t="s">
        <v>68</v>
      </c>
      <c r="AL121" t="s">
        <v>70</v>
      </c>
    </row>
    <row r="122" spans="1:38">
      <c r="A122">
        <v>1</v>
      </c>
      <c r="B122" t="s">
        <v>51</v>
      </c>
      <c r="C122" t="s">
        <v>3328</v>
      </c>
      <c r="D122" t="s">
        <v>3329</v>
      </c>
      <c r="E122" t="s">
        <v>3021</v>
      </c>
      <c r="F122" t="s">
        <v>1346</v>
      </c>
      <c r="G122" t="s">
        <v>1347</v>
      </c>
      <c r="H122" t="s">
        <v>2717</v>
      </c>
      <c r="I122" t="s">
        <v>57</v>
      </c>
      <c r="J122" t="s">
        <v>3330</v>
      </c>
      <c r="K122" t="s">
        <v>3331</v>
      </c>
      <c r="L122" t="s">
        <v>60</v>
      </c>
      <c r="M122" t="s">
        <v>60</v>
      </c>
      <c r="N122" t="s">
        <v>19</v>
      </c>
      <c r="P122" t="s">
        <v>61</v>
      </c>
      <c r="Q122" t="s">
        <v>62</v>
      </c>
      <c r="R122" t="s">
        <v>60</v>
      </c>
      <c r="S122" t="s">
        <v>60</v>
      </c>
      <c r="T122">
        <v>44105.660150463002</v>
      </c>
      <c r="U122">
        <v>44082</v>
      </c>
      <c r="V122">
        <v>44102</v>
      </c>
      <c r="W122">
        <v>45086</v>
      </c>
      <c r="X122" s="2">
        <v>2184516.4</v>
      </c>
      <c r="Y122" t="s">
        <v>1350</v>
      </c>
      <c r="Z122" t="s">
        <v>1350</v>
      </c>
      <c r="AA122">
        <v>4173</v>
      </c>
      <c r="AB122" t="s">
        <v>99</v>
      </c>
      <c r="AC122" t="s">
        <v>3024</v>
      </c>
      <c r="AD122" t="s">
        <v>101</v>
      </c>
      <c r="AE122" t="s">
        <v>3025</v>
      </c>
      <c r="AF122">
        <v>13957</v>
      </c>
      <c r="AG122" t="s">
        <v>2735</v>
      </c>
      <c r="AH122" t="s">
        <v>68</v>
      </c>
      <c r="AI122" t="s">
        <v>99</v>
      </c>
      <c r="AJ122">
        <v>4816</v>
      </c>
      <c r="AK122" t="s">
        <v>68</v>
      </c>
      <c r="AL122" t="s">
        <v>70</v>
      </c>
    </row>
    <row r="123" spans="1:38">
      <c r="A123">
        <v>1</v>
      </c>
      <c r="B123" t="s">
        <v>51</v>
      </c>
      <c r="C123" t="s">
        <v>3332</v>
      </c>
      <c r="D123" t="s">
        <v>3333</v>
      </c>
      <c r="E123" t="s">
        <v>2716</v>
      </c>
      <c r="F123" t="s">
        <v>3334</v>
      </c>
      <c r="G123" t="s">
        <v>3335</v>
      </c>
      <c r="H123" t="s">
        <v>2717</v>
      </c>
      <c r="I123" t="s">
        <v>57</v>
      </c>
      <c r="J123" t="s">
        <v>3336</v>
      </c>
      <c r="K123" t="s">
        <v>3337</v>
      </c>
      <c r="L123" t="s">
        <v>60</v>
      </c>
      <c r="M123" t="s">
        <v>60</v>
      </c>
      <c r="N123" t="s">
        <v>19</v>
      </c>
      <c r="P123" t="s">
        <v>2720</v>
      </c>
      <c r="Q123" t="s">
        <v>62</v>
      </c>
      <c r="R123" t="s">
        <v>60</v>
      </c>
      <c r="S123" t="s">
        <v>60</v>
      </c>
      <c r="T123">
        <v>44176.688194444403</v>
      </c>
      <c r="U123">
        <v>44094</v>
      </c>
      <c r="V123">
        <v>44175</v>
      </c>
      <c r="W123">
        <v>44811</v>
      </c>
      <c r="X123" s="2">
        <v>423568.2</v>
      </c>
      <c r="Y123" t="s">
        <v>1828</v>
      </c>
      <c r="Z123" t="s">
        <v>1828</v>
      </c>
      <c r="AA123">
        <v>3336</v>
      </c>
      <c r="AB123" t="s">
        <v>64</v>
      </c>
      <c r="AC123" t="s">
        <v>3338</v>
      </c>
      <c r="AD123" t="s">
        <v>91</v>
      </c>
      <c r="AE123" t="s">
        <v>3339</v>
      </c>
      <c r="AF123">
        <v>29081</v>
      </c>
      <c r="AG123" t="s">
        <v>2713</v>
      </c>
      <c r="AH123" t="s">
        <v>68</v>
      </c>
      <c r="AI123" t="s">
        <v>64</v>
      </c>
      <c r="AJ123">
        <v>3336</v>
      </c>
      <c r="AK123" t="s">
        <v>68</v>
      </c>
      <c r="AL123" t="s">
        <v>70</v>
      </c>
    </row>
    <row r="124" spans="1:38">
      <c r="A124">
        <v>1</v>
      </c>
      <c r="B124" t="s">
        <v>51</v>
      </c>
      <c r="C124" t="s">
        <v>3340</v>
      </c>
      <c r="D124" t="s">
        <v>3341</v>
      </c>
      <c r="E124" t="s">
        <v>2716</v>
      </c>
      <c r="F124" t="s">
        <v>3342</v>
      </c>
      <c r="G124" t="s">
        <v>3343</v>
      </c>
      <c r="H124" t="s">
        <v>2717</v>
      </c>
      <c r="I124" t="s">
        <v>57</v>
      </c>
      <c r="J124" t="s">
        <v>3344</v>
      </c>
      <c r="K124" t="s">
        <v>3345</v>
      </c>
      <c r="L124" t="s">
        <v>60</v>
      </c>
      <c r="M124" t="s">
        <v>60</v>
      </c>
      <c r="N124" t="s">
        <v>19</v>
      </c>
      <c r="P124" t="s">
        <v>2720</v>
      </c>
      <c r="Q124" t="s">
        <v>62</v>
      </c>
      <c r="R124" t="s">
        <v>60</v>
      </c>
      <c r="S124" t="s">
        <v>60</v>
      </c>
      <c r="T124">
        <v>44144.675486111097</v>
      </c>
      <c r="U124">
        <v>44122</v>
      </c>
      <c r="V124">
        <v>44140</v>
      </c>
      <c r="W124">
        <v>44811</v>
      </c>
      <c r="X124" s="2">
        <v>449366.5</v>
      </c>
      <c r="Y124" t="s">
        <v>3346</v>
      </c>
      <c r="Z124" t="s">
        <v>3346</v>
      </c>
      <c r="AA124">
        <v>3201</v>
      </c>
      <c r="AB124" t="s">
        <v>64</v>
      </c>
      <c r="AC124" t="s">
        <v>1553</v>
      </c>
      <c r="AD124" t="s">
        <v>91</v>
      </c>
      <c r="AE124" t="s">
        <v>1554</v>
      </c>
      <c r="AF124">
        <v>5304</v>
      </c>
      <c r="AG124" t="s">
        <v>2713</v>
      </c>
      <c r="AH124" t="s">
        <v>68</v>
      </c>
      <c r="AI124" t="s">
        <v>64</v>
      </c>
      <c r="AJ124">
        <v>3201</v>
      </c>
      <c r="AK124" t="s">
        <v>68</v>
      </c>
      <c r="AL124" t="s">
        <v>70</v>
      </c>
    </row>
    <row r="125" spans="1:38">
      <c r="A125">
        <v>1</v>
      </c>
      <c r="B125" t="s">
        <v>51</v>
      </c>
      <c r="C125" t="s">
        <v>3347</v>
      </c>
      <c r="D125" t="s">
        <v>3348</v>
      </c>
      <c r="E125" t="s">
        <v>2716</v>
      </c>
      <c r="F125" t="s">
        <v>3349</v>
      </c>
      <c r="G125" t="s">
        <v>3350</v>
      </c>
      <c r="H125" t="s">
        <v>2717</v>
      </c>
      <c r="I125" t="s">
        <v>57</v>
      </c>
      <c r="J125" t="s">
        <v>3349</v>
      </c>
      <c r="K125" t="s">
        <v>3351</v>
      </c>
      <c r="L125" t="s">
        <v>60</v>
      </c>
      <c r="M125" t="s">
        <v>60</v>
      </c>
      <c r="N125" t="s">
        <v>19</v>
      </c>
      <c r="P125" t="s">
        <v>2720</v>
      </c>
      <c r="Q125" t="s">
        <v>62</v>
      </c>
      <c r="R125" t="s">
        <v>60</v>
      </c>
      <c r="S125" t="s">
        <v>60</v>
      </c>
      <c r="T125">
        <v>44186.667708333298</v>
      </c>
      <c r="U125">
        <v>44164</v>
      </c>
      <c r="V125">
        <v>44183</v>
      </c>
      <c r="W125">
        <v>45176</v>
      </c>
      <c r="X125" s="2">
        <v>303303</v>
      </c>
      <c r="Y125" t="s">
        <v>3352</v>
      </c>
      <c r="Z125" t="s">
        <v>3352</v>
      </c>
      <c r="AA125">
        <v>2756</v>
      </c>
      <c r="AB125" t="s">
        <v>79</v>
      </c>
      <c r="AC125" t="s">
        <v>1998</v>
      </c>
      <c r="AD125" t="s">
        <v>66</v>
      </c>
      <c r="AE125" t="s">
        <v>1999</v>
      </c>
      <c r="AF125">
        <v>29403</v>
      </c>
      <c r="AG125" t="s">
        <v>2713</v>
      </c>
      <c r="AH125" t="s">
        <v>68</v>
      </c>
      <c r="AI125" t="s">
        <v>79</v>
      </c>
      <c r="AJ125">
        <v>2756</v>
      </c>
      <c r="AK125" t="s">
        <v>68</v>
      </c>
      <c r="AL125" t="s">
        <v>70</v>
      </c>
    </row>
    <row r="126" spans="1:38">
      <c r="A126">
        <v>1</v>
      </c>
      <c r="B126" t="s">
        <v>51</v>
      </c>
      <c r="C126" t="s">
        <v>3353</v>
      </c>
      <c r="D126" t="s">
        <v>3354</v>
      </c>
      <c r="E126" t="s">
        <v>19</v>
      </c>
      <c r="F126" t="s">
        <v>3355</v>
      </c>
      <c r="G126" t="s">
        <v>3356</v>
      </c>
      <c r="H126" t="s">
        <v>1245</v>
      </c>
      <c r="I126" t="s">
        <v>57</v>
      </c>
      <c r="J126" t="s">
        <v>3357</v>
      </c>
      <c r="K126" t="s">
        <v>3358</v>
      </c>
      <c r="L126" t="s">
        <v>60</v>
      </c>
      <c r="M126" t="s">
        <v>60</v>
      </c>
      <c r="N126" t="s">
        <v>19</v>
      </c>
      <c r="P126" t="s">
        <v>1248</v>
      </c>
      <c r="Q126" t="s">
        <v>1249</v>
      </c>
      <c r="R126" t="s">
        <v>60</v>
      </c>
      <c r="S126" t="s">
        <v>60</v>
      </c>
      <c r="T126">
        <v>43832.453275462998</v>
      </c>
      <c r="U126">
        <v>43801</v>
      </c>
      <c r="V126">
        <v>43822</v>
      </c>
      <c r="W126">
        <v>44446</v>
      </c>
      <c r="X126" s="2">
        <v>495000</v>
      </c>
      <c r="Y126" t="s">
        <v>1405</v>
      </c>
      <c r="Z126" t="s">
        <v>1405</v>
      </c>
      <c r="AA126">
        <v>2026</v>
      </c>
      <c r="AB126" t="s">
        <v>79</v>
      </c>
      <c r="AC126" t="s">
        <v>504</v>
      </c>
      <c r="AD126" t="s">
        <v>66</v>
      </c>
      <c r="AE126" t="s">
        <v>505</v>
      </c>
      <c r="AF126">
        <v>2346</v>
      </c>
      <c r="AG126" t="s">
        <v>2713</v>
      </c>
      <c r="AH126" t="s">
        <v>68</v>
      </c>
      <c r="AI126" t="s">
        <v>79</v>
      </c>
      <c r="AJ126">
        <v>2026</v>
      </c>
      <c r="AK126" t="s">
        <v>68</v>
      </c>
      <c r="AL126" t="s">
        <v>70</v>
      </c>
    </row>
    <row r="127" spans="1:38">
      <c r="A127">
        <v>1</v>
      </c>
      <c r="B127" t="s">
        <v>51</v>
      </c>
      <c r="C127" t="s">
        <v>3359</v>
      </c>
      <c r="D127" t="s">
        <v>3360</v>
      </c>
      <c r="E127" t="s">
        <v>19</v>
      </c>
      <c r="F127" t="s">
        <v>3361</v>
      </c>
      <c r="G127" t="s">
        <v>3362</v>
      </c>
      <c r="H127" t="s">
        <v>1245</v>
      </c>
      <c r="I127" t="s">
        <v>57</v>
      </c>
      <c r="J127" t="s">
        <v>3363</v>
      </c>
      <c r="K127" t="s">
        <v>3364</v>
      </c>
      <c r="L127" t="s">
        <v>60</v>
      </c>
      <c r="M127" t="s">
        <v>60</v>
      </c>
      <c r="N127" t="s">
        <v>19</v>
      </c>
      <c r="P127" t="s">
        <v>1248</v>
      </c>
      <c r="Q127" t="s">
        <v>1249</v>
      </c>
      <c r="R127" t="s">
        <v>60</v>
      </c>
      <c r="S127" t="s">
        <v>60</v>
      </c>
      <c r="T127">
        <v>43832.453275462998</v>
      </c>
      <c r="U127">
        <v>43818</v>
      </c>
      <c r="V127">
        <v>43819</v>
      </c>
      <c r="W127">
        <v>44446</v>
      </c>
      <c r="X127" s="2">
        <v>269111.7</v>
      </c>
      <c r="Y127" t="s">
        <v>3365</v>
      </c>
      <c r="Z127" t="s">
        <v>3365</v>
      </c>
      <c r="AA127">
        <v>2126</v>
      </c>
      <c r="AB127" t="s">
        <v>79</v>
      </c>
      <c r="AC127" t="s">
        <v>1998</v>
      </c>
      <c r="AD127" t="s">
        <v>66</v>
      </c>
      <c r="AE127" t="s">
        <v>1999</v>
      </c>
      <c r="AF127">
        <v>29403</v>
      </c>
      <c r="AG127" t="s">
        <v>2713</v>
      </c>
      <c r="AH127" t="s">
        <v>68</v>
      </c>
      <c r="AI127" t="s">
        <v>79</v>
      </c>
      <c r="AJ127">
        <v>2126</v>
      </c>
      <c r="AK127" t="s">
        <v>68</v>
      </c>
      <c r="AL127" t="s">
        <v>70</v>
      </c>
    </row>
    <row r="128" spans="1:38">
      <c r="A128">
        <v>1</v>
      </c>
      <c r="B128" t="s">
        <v>51</v>
      </c>
      <c r="C128" t="s">
        <v>3366</v>
      </c>
      <c r="D128" t="s">
        <v>3367</v>
      </c>
      <c r="E128" t="s">
        <v>2716</v>
      </c>
      <c r="F128" t="s">
        <v>3368</v>
      </c>
      <c r="G128" t="s">
        <v>3369</v>
      </c>
      <c r="H128" t="s">
        <v>2717</v>
      </c>
      <c r="I128" t="s">
        <v>57</v>
      </c>
      <c r="J128" t="s">
        <v>3370</v>
      </c>
      <c r="K128" t="s">
        <v>3371</v>
      </c>
      <c r="L128" t="s">
        <v>60</v>
      </c>
      <c r="M128" t="s">
        <v>60</v>
      </c>
      <c r="N128" t="s">
        <v>19</v>
      </c>
      <c r="P128" t="s">
        <v>2720</v>
      </c>
      <c r="Q128" t="s">
        <v>62</v>
      </c>
      <c r="R128" t="s">
        <v>60</v>
      </c>
      <c r="S128" t="s">
        <v>60</v>
      </c>
      <c r="T128">
        <v>44152.658622685201</v>
      </c>
      <c r="U128">
        <v>44133</v>
      </c>
      <c r="V128">
        <v>44151</v>
      </c>
      <c r="W128">
        <v>45176</v>
      </c>
      <c r="X128" s="2">
        <v>324720</v>
      </c>
      <c r="Y128" t="s">
        <v>124</v>
      </c>
      <c r="Z128" t="s">
        <v>124</v>
      </c>
      <c r="AA128">
        <v>3185</v>
      </c>
      <c r="AB128" t="s">
        <v>64</v>
      </c>
      <c r="AC128" t="s">
        <v>65</v>
      </c>
      <c r="AD128" t="s">
        <v>66</v>
      </c>
      <c r="AE128" t="s">
        <v>67</v>
      </c>
      <c r="AF128">
        <v>15480</v>
      </c>
      <c r="AG128" t="s">
        <v>2735</v>
      </c>
      <c r="AH128" t="s">
        <v>68</v>
      </c>
      <c r="AI128" t="s">
        <v>64</v>
      </c>
      <c r="AJ128">
        <v>3161</v>
      </c>
      <c r="AK128" t="s">
        <v>68</v>
      </c>
      <c r="AL128" t="s">
        <v>70</v>
      </c>
    </row>
    <row r="129" spans="1:38">
      <c r="A129">
        <v>1</v>
      </c>
      <c r="B129" t="s">
        <v>51</v>
      </c>
      <c r="C129" t="s">
        <v>3372</v>
      </c>
      <c r="D129" t="s">
        <v>3373</v>
      </c>
      <c r="E129" t="s">
        <v>2716</v>
      </c>
      <c r="F129" t="s">
        <v>363</v>
      </c>
      <c r="G129" t="s">
        <v>364</v>
      </c>
      <c r="H129" t="s">
        <v>2717</v>
      </c>
      <c r="I129" t="s">
        <v>57</v>
      </c>
      <c r="J129" t="s">
        <v>3374</v>
      </c>
      <c r="K129" t="s">
        <v>3375</v>
      </c>
      <c r="L129" t="s">
        <v>60</v>
      </c>
      <c r="M129" t="s">
        <v>60</v>
      </c>
      <c r="N129" t="s">
        <v>19</v>
      </c>
      <c r="P129" t="s">
        <v>2720</v>
      </c>
      <c r="Q129" t="s">
        <v>62</v>
      </c>
      <c r="R129" t="s">
        <v>60</v>
      </c>
      <c r="S129" t="s">
        <v>60</v>
      </c>
      <c r="T129">
        <v>44117.660972222198</v>
      </c>
      <c r="U129">
        <v>44083</v>
      </c>
      <c r="V129">
        <v>44113</v>
      </c>
      <c r="W129">
        <v>44446</v>
      </c>
      <c r="X129" s="2">
        <v>45849</v>
      </c>
      <c r="Y129" t="s">
        <v>367</v>
      </c>
      <c r="Z129" t="s">
        <v>367</v>
      </c>
      <c r="AA129">
        <v>2541</v>
      </c>
      <c r="AB129" t="s">
        <v>79</v>
      </c>
      <c r="AC129" t="s">
        <v>368</v>
      </c>
      <c r="AD129" t="s">
        <v>91</v>
      </c>
      <c r="AE129" t="s">
        <v>369</v>
      </c>
      <c r="AF129">
        <v>5627</v>
      </c>
      <c r="AG129" t="s">
        <v>2713</v>
      </c>
      <c r="AH129" t="s">
        <v>68</v>
      </c>
      <c r="AI129" t="s">
        <v>79</v>
      </c>
      <c r="AJ129">
        <v>2541</v>
      </c>
      <c r="AK129" t="s">
        <v>68</v>
      </c>
      <c r="AL129" t="s">
        <v>70</v>
      </c>
    </row>
    <row r="130" spans="1:38">
      <c r="A130">
        <v>1</v>
      </c>
      <c r="B130" t="s">
        <v>51</v>
      </c>
      <c r="C130" t="s">
        <v>3376</v>
      </c>
      <c r="D130" t="s">
        <v>3377</v>
      </c>
      <c r="E130" t="s">
        <v>2876</v>
      </c>
      <c r="F130" t="s">
        <v>3378</v>
      </c>
      <c r="G130" t="s">
        <v>3379</v>
      </c>
      <c r="H130" t="s">
        <v>2717</v>
      </c>
      <c r="I130" t="s">
        <v>57</v>
      </c>
      <c r="J130" t="s">
        <v>3380</v>
      </c>
      <c r="K130" t="s">
        <v>3381</v>
      </c>
      <c r="L130" t="s">
        <v>60</v>
      </c>
      <c r="M130" t="s">
        <v>60</v>
      </c>
      <c r="N130" t="s">
        <v>19</v>
      </c>
      <c r="P130" t="s">
        <v>61</v>
      </c>
      <c r="Q130" t="s">
        <v>62</v>
      </c>
      <c r="R130" t="s">
        <v>60</v>
      </c>
      <c r="S130" t="s">
        <v>60</v>
      </c>
      <c r="T130">
        <v>44124.691678240699</v>
      </c>
      <c r="U130">
        <v>44117</v>
      </c>
      <c r="V130">
        <v>44123</v>
      </c>
      <c r="W130">
        <v>44446</v>
      </c>
      <c r="X130" s="2">
        <v>117480</v>
      </c>
      <c r="Y130" t="s">
        <v>3382</v>
      </c>
      <c r="Z130" t="s">
        <v>3382</v>
      </c>
      <c r="AA130">
        <v>835</v>
      </c>
      <c r="AB130" t="s">
        <v>219</v>
      </c>
      <c r="AC130" t="s">
        <v>220</v>
      </c>
      <c r="AD130" t="s">
        <v>91</v>
      </c>
      <c r="AE130" t="s">
        <v>221</v>
      </c>
      <c r="AF130">
        <v>5292</v>
      </c>
      <c r="AG130" t="s">
        <v>2735</v>
      </c>
      <c r="AH130" t="s">
        <v>68</v>
      </c>
      <c r="AI130" t="s">
        <v>219</v>
      </c>
      <c r="AJ130">
        <v>830</v>
      </c>
      <c r="AK130" t="s">
        <v>68</v>
      </c>
      <c r="AL130" t="s">
        <v>70</v>
      </c>
    </row>
    <row r="131" spans="1:38">
      <c r="A131">
        <v>1</v>
      </c>
      <c r="B131" t="s">
        <v>51</v>
      </c>
      <c r="C131" t="s">
        <v>3383</v>
      </c>
      <c r="D131" t="s">
        <v>3384</v>
      </c>
      <c r="E131" t="s">
        <v>2716</v>
      </c>
      <c r="F131" t="s">
        <v>3385</v>
      </c>
      <c r="G131" t="s">
        <v>3386</v>
      </c>
      <c r="H131" t="s">
        <v>2717</v>
      </c>
      <c r="I131" t="s">
        <v>57</v>
      </c>
      <c r="J131" t="s">
        <v>3387</v>
      </c>
      <c r="K131" t="s">
        <v>3388</v>
      </c>
      <c r="L131" t="s">
        <v>60</v>
      </c>
      <c r="M131" t="s">
        <v>60</v>
      </c>
      <c r="N131" t="s">
        <v>19</v>
      </c>
      <c r="P131" t="s">
        <v>2720</v>
      </c>
      <c r="Q131" t="s">
        <v>62</v>
      </c>
      <c r="R131" t="s">
        <v>60</v>
      </c>
      <c r="S131" t="s">
        <v>60</v>
      </c>
      <c r="T131">
        <v>44125.690740740698</v>
      </c>
      <c r="U131">
        <v>44117</v>
      </c>
      <c r="V131">
        <v>44124</v>
      </c>
      <c r="W131">
        <v>44446</v>
      </c>
      <c r="X131" s="2">
        <v>14597</v>
      </c>
      <c r="Y131" t="s">
        <v>3300</v>
      </c>
      <c r="Z131" t="s">
        <v>3300</v>
      </c>
      <c r="AA131">
        <v>2567</v>
      </c>
      <c r="AB131" t="s">
        <v>79</v>
      </c>
      <c r="AC131" t="s">
        <v>336</v>
      </c>
      <c r="AD131" t="s">
        <v>66</v>
      </c>
      <c r="AE131" t="s">
        <v>337</v>
      </c>
      <c r="AF131">
        <v>26612</v>
      </c>
      <c r="AG131" t="s">
        <v>2735</v>
      </c>
      <c r="AH131" t="s">
        <v>68</v>
      </c>
      <c r="AI131" t="s">
        <v>79</v>
      </c>
      <c r="AJ131">
        <v>2530</v>
      </c>
      <c r="AK131" t="s">
        <v>68</v>
      </c>
      <c r="AL131" t="s">
        <v>70</v>
      </c>
    </row>
    <row r="132" spans="1:38">
      <c r="A132">
        <v>1</v>
      </c>
      <c r="B132" t="s">
        <v>51</v>
      </c>
      <c r="C132" t="s">
        <v>3389</v>
      </c>
      <c r="D132" t="s">
        <v>3390</v>
      </c>
      <c r="E132" t="s">
        <v>2716</v>
      </c>
      <c r="F132" t="s">
        <v>3391</v>
      </c>
      <c r="G132" t="s">
        <v>3392</v>
      </c>
      <c r="H132" t="s">
        <v>2717</v>
      </c>
      <c r="I132" t="s">
        <v>57</v>
      </c>
      <c r="J132" t="s">
        <v>3393</v>
      </c>
      <c r="K132" t="s">
        <v>3394</v>
      </c>
      <c r="L132" t="s">
        <v>60</v>
      </c>
      <c r="M132" t="s">
        <v>60</v>
      </c>
      <c r="N132" t="s">
        <v>19</v>
      </c>
      <c r="P132" t="s">
        <v>2720</v>
      </c>
      <c r="Q132" t="s">
        <v>62</v>
      </c>
      <c r="R132" t="s">
        <v>60</v>
      </c>
      <c r="S132" t="s">
        <v>60</v>
      </c>
      <c r="T132">
        <v>44176.688182870399</v>
      </c>
      <c r="U132">
        <v>44162</v>
      </c>
      <c r="V132">
        <v>44175</v>
      </c>
      <c r="W132">
        <v>45237</v>
      </c>
      <c r="X132" s="2">
        <v>487206.5</v>
      </c>
      <c r="Y132" t="s">
        <v>3395</v>
      </c>
      <c r="Z132" t="s">
        <v>3395</v>
      </c>
      <c r="AA132">
        <v>3059</v>
      </c>
      <c r="AB132" t="s">
        <v>64</v>
      </c>
      <c r="AC132" t="s">
        <v>1528</v>
      </c>
      <c r="AD132" t="s">
        <v>91</v>
      </c>
      <c r="AE132" t="s">
        <v>1529</v>
      </c>
      <c r="AF132">
        <v>32876</v>
      </c>
      <c r="AG132" t="s">
        <v>2735</v>
      </c>
      <c r="AH132" t="s">
        <v>68</v>
      </c>
      <c r="AI132" t="s">
        <v>64</v>
      </c>
      <c r="AJ132">
        <v>3175</v>
      </c>
      <c r="AK132" t="s">
        <v>68</v>
      </c>
      <c r="AL132" t="s">
        <v>70</v>
      </c>
    </row>
    <row r="133" spans="1:38">
      <c r="A133">
        <v>1</v>
      </c>
      <c r="B133" t="s">
        <v>51</v>
      </c>
      <c r="C133" t="s">
        <v>3396</v>
      </c>
      <c r="D133" t="s">
        <v>3397</v>
      </c>
      <c r="E133" t="s">
        <v>2716</v>
      </c>
      <c r="F133" t="s">
        <v>3398</v>
      </c>
      <c r="G133" t="s">
        <v>3399</v>
      </c>
      <c r="H133" t="s">
        <v>2717</v>
      </c>
      <c r="I133" t="s">
        <v>57</v>
      </c>
      <c r="J133" t="s">
        <v>3400</v>
      </c>
      <c r="K133" t="s">
        <v>3401</v>
      </c>
      <c r="L133" t="s">
        <v>60</v>
      </c>
      <c r="M133" t="s">
        <v>60</v>
      </c>
      <c r="N133" t="s">
        <v>19</v>
      </c>
      <c r="P133" t="s">
        <v>2720</v>
      </c>
      <c r="Q133" t="s">
        <v>62</v>
      </c>
      <c r="R133" t="s">
        <v>60</v>
      </c>
      <c r="S133" t="s">
        <v>60</v>
      </c>
      <c r="T133">
        <v>44179.705486111103</v>
      </c>
      <c r="U133">
        <v>44174</v>
      </c>
      <c r="V133">
        <v>44175</v>
      </c>
      <c r="W133">
        <v>44811</v>
      </c>
      <c r="X133" s="2">
        <v>246341.7</v>
      </c>
      <c r="Y133" t="s">
        <v>3402</v>
      </c>
      <c r="Z133" t="s">
        <v>3402</v>
      </c>
      <c r="AA133">
        <v>6169</v>
      </c>
      <c r="AB133" t="s">
        <v>139</v>
      </c>
      <c r="AC133" t="s">
        <v>2486</v>
      </c>
      <c r="AD133" t="s">
        <v>91</v>
      </c>
      <c r="AE133" t="s">
        <v>2487</v>
      </c>
      <c r="AF133">
        <v>11825</v>
      </c>
      <c r="AG133" t="s">
        <v>2713</v>
      </c>
      <c r="AH133" t="s">
        <v>68</v>
      </c>
      <c r="AI133" t="s">
        <v>139</v>
      </c>
      <c r="AJ133">
        <v>6169</v>
      </c>
      <c r="AK133" t="s">
        <v>68</v>
      </c>
      <c r="AL133" t="s">
        <v>70</v>
      </c>
    </row>
    <row r="134" spans="1:38">
      <c r="A134">
        <v>1</v>
      </c>
      <c r="B134" t="s">
        <v>51</v>
      </c>
      <c r="C134" t="s">
        <v>3403</v>
      </c>
      <c r="D134" t="s">
        <v>3404</v>
      </c>
      <c r="E134" t="s">
        <v>19</v>
      </c>
      <c r="F134" t="s">
        <v>3405</v>
      </c>
      <c r="G134" t="s">
        <v>3406</v>
      </c>
      <c r="H134" t="s">
        <v>1245</v>
      </c>
      <c r="I134" t="s">
        <v>57</v>
      </c>
      <c r="J134" t="s">
        <v>1259</v>
      </c>
      <c r="K134" t="s">
        <v>3407</v>
      </c>
      <c r="L134" t="s">
        <v>60</v>
      </c>
      <c r="M134" t="s">
        <v>60</v>
      </c>
      <c r="N134" t="s">
        <v>19</v>
      </c>
      <c r="P134" t="s">
        <v>1248</v>
      </c>
      <c r="Q134" t="s">
        <v>1249</v>
      </c>
      <c r="R134" t="s">
        <v>60</v>
      </c>
      <c r="S134" t="s">
        <v>60</v>
      </c>
      <c r="T134">
        <v>43852.651921296303</v>
      </c>
      <c r="U134">
        <v>43850</v>
      </c>
      <c r="V134">
        <v>43850</v>
      </c>
      <c r="W134">
        <v>44811</v>
      </c>
      <c r="X134" s="2">
        <v>977222.4</v>
      </c>
      <c r="Y134" t="s">
        <v>1643</v>
      </c>
      <c r="Z134" t="s">
        <v>1643</v>
      </c>
      <c r="AA134">
        <v>3338</v>
      </c>
      <c r="AB134" t="s">
        <v>64</v>
      </c>
      <c r="AC134" t="s">
        <v>3338</v>
      </c>
      <c r="AD134" t="s">
        <v>91</v>
      </c>
      <c r="AE134" t="s">
        <v>3339</v>
      </c>
      <c r="AF134">
        <v>29081</v>
      </c>
      <c r="AG134" t="s">
        <v>2713</v>
      </c>
      <c r="AH134" t="s">
        <v>68</v>
      </c>
      <c r="AI134" t="s">
        <v>64</v>
      </c>
      <c r="AJ134">
        <v>3338</v>
      </c>
      <c r="AK134" t="s">
        <v>68</v>
      </c>
      <c r="AL134" t="s">
        <v>70</v>
      </c>
    </row>
    <row r="135" spans="1:38">
      <c r="A135">
        <v>1</v>
      </c>
      <c r="B135" t="s">
        <v>51</v>
      </c>
      <c r="C135" t="s">
        <v>3408</v>
      </c>
      <c r="D135" t="s">
        <v>3409</v>
      </c>
      <c r="E135" t="s">
        <v>2876</v>
      </c>
      <c r="F135" t="s">
        <v>3410</v>
      </c>
      <c r="G135" t="s">
        <v>3411</v>
      </c>
      <c r="H135" t="s">
        <v>2717</v>
      </c>
      <c r="I135" t="s">
        <v>57</v>
      </c>
      <c r="J135" t="s">
        <v>3412</v>
      </c>
      <c r="K135" t="s">
        <v>3413</v>
      </c>
      <c r="L135" t="s">
        <v>60</v>
      </c>
      <c r="M135" t="s">
        <v>60</v>
      </c>
      <c r="N135" t="s">
        <v>19</v>
      </c>
      <c r="P135" t="s">
        <v>61</v>
      </c>
      <c r="Q135" t="s">
        <v>62</v>
      </c>
      <c r="R135" t="s">
        <v>60</v>
      </c>
      <c r="S135" t="s">
        <v>60</v>
      </c>
      <c r="T135">
        <v>44167.670127314799</v>
      </c>
      <c r="U135">
        <v>44121</v>
      </c>
      <c r="V135">
        <v>44167</v>
      </c>
      <c r="W135">
        <v>45176</v>
      </c>
      <c r="X135" s="2">
        <v>460298.3</v>
      </c>
      <c r="Y135" t="s">
        <v>3414</v>
      </c>
      <c r="Z135" t="s">
        <v>3414</v>
      </c>
      <c r="AA135">
        <v>812</v>
      </c>
      <c r="AB135" t="s">
        <v>219</v>
      </c>
      <c r="AC135" t="s">
        <v>1088</v>
      </c>
      <c r="AD135" t="s">
        <v>91</v>
      </c>
      <c r="AE135" t="s">
        <v>1089</v>
      </c>
      <c r="AF135">
        <v>3396</v>
      </c>
      <c r="AG135" t="s">
        <v>2713</v>
      </c>
      <c r="AH135" t="s">
        <v>68</v>
      </c>
      <c r="AI135" t="s">
        <v>219</v>
      </c>
      <c r="AJ135">
        <v>812</v>
      </c>
      <c r="AK135" t="s">
        <v>68</v>
      </c>
      <c r="AL135" t="s">
        <v>70</v>
      </c>
    </row>
    <row r="136" spans="1:38">
      <c r="A136">
        <v>1</v>
      </c>
      <c r="B136" t="s">
        <v>51</v>
      </c>
      <c r="C136" t="s">
        <v>3415</v>
      </c>
      <c r="D136" t="s">
        <v>3416</v>
      </c>
      <c r="E136" t="s">
        <v>19</v>
      </c>
      <c r="F136" t="s">
        <v>3417</v>
      </c>
      <c r="G136" t="s">
        <v>3418</v>
      </c>
      <c r="H136" t="s">
        <v>1245</v>
      </c>
      <c r="I136" t="s">
        <v>57</v>
      </c>
      <c r="J136" t="s">
        <v>1259</v>
      </c>
      <c r="K136" t="s">
        <v>3419</v>
      </c>
      <c r="L136" t="s">
        <v>60</v>
      </c>
      <c r="M136" t="s">
        <v>60</v>
      </c>
      <c r="N136" t="s">
        <v>19</v>
      </c>
      <c r="P136" t="s">
        <v>1248</v>
      </c>
      <c r="Q136" t="s">
        <v>1249</v>
      </c>
      <c r="R136" t="s">
        <v>60</v>
      </c>
      <c r="S136" t="s">
        <v>60</v>
      </c>
      <c r="T136">
        <v>43847.711932870399</v>
      </c>
      <c r="U136">
        <v>43822</v>
      </c>
      <c r="V136">
        <v>43846</v>
      </c>
      <c r="W136">
        <v>44446</v>
      </c>
      <c r="X136" s="2">
        <v>990000</v>
      </c>
      <c r="Y136" t="s">
        <v>3420</v>
      </c>
      <c r="Z136" t="s">
        <v>3420</v>
      </c>
      <c r="AA136">
        <v>6148</v>
      </c>
      <c r="AB136" t="s">
        <v>139</v>
      </c>
      <c r="AC136" t="s">
        <v>554</v>
      </c>
      <c r="AD136" t="s">
        <v>66</v>
      </c>
      <c r="AE136" t="s">
        <v>555</v>
      </c>
      <c r="AF136">
        <v>19131</v>
      </c>
      <c r="AG136" t="s">
        <v>2713</v>
      </c>
      <c r="AH136" t="s">
        <v>68</v>
      </c>
      <c r="AI136" t="s">
        <v>139</v>
      </c>
      <c r="AJ136">
        <v>6148</v>
      </c>
      <c r="AK136" t="s">
        <v>68</v>
      </c>
      <c r="AL136" t="s">
        <v>70</v>
      </c>
    </row>
    <row r="137" spans="1:38">
      <c r="A137">
        <v>1</v>
      </c>
      <c r="B137" t="s">
        <v>51</v>
      </c>
      <c r="C137" t="s">
        <v>3421</v>
      </c>
      <c r="D137" t="s">
        <v>3422</v>
      </c>
      <c r="E137" t="s">
        <v>2716</v>
      </c>
      <c r="F137" t="s">
        <v>3423</v>
      </c>
      <c r="G137" t="s">
        <v>3424</v>
      </c>
      <c r="H137" t="s">
        <v>2717</v>
      </c>
      <c r="I137" t="s">
        <v>57</v>
      </c>
      <c r="J137" t="s">
        <v>3425</v>
      </c>
      <c r="K137" t="s">
        <v>3426</v>
      </c>
      <c r="L137" t="s">
        <v>60</v>
      </c>
      <c r="M137" t="s">
        <v>60</v>
      </c>
      <c r="N137" t="s">
        <v>19</v>
      </c>
      <c r="P137" t="s">
        <v>2720</v>
      </c>
      <c r="Q137" t="s">
        <v>62</v>
      </c>
      <c r="R137" t="s">
        <v>60</v>
      </c>
      <c r="S137" t="s">
        <v>60</v>
      </c>
      <c r="T137">
        <v>44176.6881712963</v>
      </c>
      <c r="U137">
        <v>44123</v>
      </c>
      <c r="V137">
        <v>44175</v>
      </c>
      <c r="W137">
        <v>45176</v>
      </c>
      <c r="X137" s="2">
        <v>495000</v>
      </c>
      <c r="Y137" t="s">
        <v>3427</v>
      </c>
      <c r="Z137" t="s">
        <v>3427</v>
      </c>
      <c r="AA137">
        <v>3169</v>
      </c>
      <c r="AB137" t="s">
        <v>64</v>
      </c>
      <c r="AC137" t="s">
        <v>3197</v>
      </c>
      <c r="AD137" t="s">
        <v>91</v>
      </c>
      <c r="AE137" t="s">
        <v>3198</v>
      </c>
      <c r="AF137">
        <v>11326</v>
      </c>
      <c r="AG137" t="s">
        <v>2735</v>
      </c>
      <c r="AH137" t="s">
        <v>68</v>
      </c>
      <c r="AI137" t="s">
        <v>64</v>
      </c>
      <c r="AJ137">
        <v>3024</v>
      </c>
      <c r="AK137" t="s">
        <v>68</v>
      </c>
      <c r="AL137" t="s">
        <v>70</v>
      </c>
    </row>
    <row r="138" spans="1:38">
      <c r="A138">
        <v>1</v>
      </c>
      <c r="B138" t="s">
        <v>51</v>
      </c>
      <c r="C138" t="s">
        <v>3428</v>
      </c>
      <c r="D138" t="s">
        <v>3429</v>
      </c>
      <c r="E138" t="s">
        <v>3021</v>
      </c>
      <c r="F138" t="s">
        <v>1710</v>
      </c>
      <c r="G138" t="s">
        <v>1711</v>
      </c>
      <c r="H138" t="s">
        <v>1245</v>
      </c>
      <c r="I138" t="s">
        <v>57</v>
      </c>
      <c r="J138" t="s">
        <v>3430</v>
      </c>
      <c r="K138" t="s">
        <v>3431</v>
      </c>
      <c r="L138" t="s">
        <v>60</v>
      </c>
      <c r="M138" t="s">
        <v>60</v>
      </c>
      <c r="N138" t="s">
        <v>19</v>
      </c>
      <c r="P138" t="s">
        <v>61</v>
      </c>
      <c r="Q138" t="s">
        <v>62</v>
      </c>
      <c r="R138" t="s">
        <v>60</v>
      </c>
      <c r="S138" t="s">
        <v>60</v>
      </c>
      <c r="T138">
        <v>44026.672847222202</v>
      </c>
      <c r="U138">
        <v>44006</v>
      </c>
      <c r="V138">
        <v>44008</v>
      </c>
      <c r="W138">
        <v>45206</v>
      </c>
      <c r="X138" s="2">
        <v>3208343.6</v>
      </c>
      <c r="Y138" t="s">
        <v>1714</v>
      </c>
      <c r="Z138" t="s">
        <v>1714</v>
      </c>
      <c r="AA138">
        <v>2770</v>
      </c>
      <c r="AB138" t="s">
        <v>79</v>
      </c>
      <c r="AC138" t="s">
        <v>2808</v>
      </c>
      <c r="AD138" t="s">
        <v>91</v>
      </c>
      <c r="AE138" t="s">
        <v>2809</v>
      </c>
      <c r="AF138">
        <v>22516</v>
      </c>
      <c r="AG138" t="s">
        <v>2735</v>
      </c>
      <c r="AH138" t="s">
        <v>68</v>
      </c>
      <c r="AI138" t="s">
        <v>79</v>
      </c>
      <c r="AJ138">
        <v>2751</v>
      </c>
      <c r="AK138" t="s">
        <v>68</v>
      </c>
      <c r="AL138" t="s">
        <v>70</v>
      </c>
    </row>
    <row r="139" spans="1:38">
      <c r="A139">
        <v>1</v>
      </c>
      <c r="B139" t="s">
        <v>51</v>
      </c>
      <c r="C139" t="s">
        <v>3432</v>
      </c>
      <c r="D139" t="s">
        <v>3433</v>
      </c>
      <c r="E139" t="s">
        <v>3021</v>
      </c>
      <c r="F139" t="s">
        <v>1471</v>
      </c>
      <c r="G139" t="s">
        <v>1472</v>
      </c>
      <c r="H139" t="s">
        <v>1245</v>
      </c>
      <c r="I139" t="s">
        <v>57</v>
      </c>
      <c r="J139" t="s">
        <v>3434</v>
      </c>
      <c r="K139" t="s">
        <v>3435</v>
      </c>
      <c r="L139" t="s">
        <v>60</v>
      </c>
      <c r="M139" t="s">
        <v>60</v>
      </c>
      <c r="N139" t="s">
        <v>19</v>
      </c>
      <c r="P139" t="s">
        <v>61</v>
      </c>
      <c r="Q139" t="s">
        <v>62</v>
      </c>
      <c r="R139" t="s">
        <v>60</v>
      </c>
      <c r="S139" t="s">
        <v>60</v>
      </c>
      <c r="T139">
        <v>44026.672858796301</v>
      </c>
      <c r="U139">
        <v>44008</v>
      </c>
      <c r="V139">
        <v>44011</v>
      </c>
      <c r="W139">
        <v>45025</v>
      </c>
      <c r="X139" s="2">
        <v>3300000</v>
      </c>
      <c r="Y139" t="s">
        <v>1475</v>
      </c>
      <c r="Z139" t="s">
        <v>1475</v>
      </c>
      <c r="AA139">
        <v>2015</v>
      </c>
      <c r="AB139" t="s">
        <v>79</v>
      </c>
      <c r="AC139" t="s">
        <v>1274</v>
      </c>
      <c r="AD139" t="s">
        <v>91</v>
      </c>
      <c r="AE139" t="s">
        <v>1275</v>
      </c>
      <c r="AF139">
        <v>35405</v>
      </c>
      <c r="AG139" t="s">
        <v>2735</v>
      </c>
      <c r="AH139" t="s">
        <v>68</v>
      </c>
      <c r="AI139" t="s">
        <v>79</v>
      </c>
      <c r="AJ139">
        <v>2200</v>
      </c>
      <c r="AK139" t="s">
        <v>68</v>
      </c>
      <c r="AL139" t="s">
        <v>70</v>
      </c>
    </row>
    <row r="140" spans="1:38">
      <c r="A140">
        <v>1</v>
      </c>
      <c r="B140" t="s">
        <v>51</v>
      </c>
      <c r="C140" t="s">
        <v>3436</v>
      </c>
      <c r="D140" t="s">
        <v>3437</v>
      </c>
      <c r="E140" t="s">
        <v>2876</v>
      </c>
      <c r="F140" t="s">
        <v>3438</v>
      </c>
      <c r="G140" t="s">
        <v>3439</v>
      </c>
      <c r="H140" t="s">
        <v>2717</v>
      </c>
      <c r="I140" t="s">
        <v>57</v>
      </c>
      <c r="J140" t="s">
        <v>3440</v>
      </c>
      <c r="K140" t="s">
        <v>3441</v>
      </c>
      <c r="L140" t="s">
        <v>60</v>
      </c>
      <c r="M140" t="s">
        <v>60</v>
      </c>
      <c r="N140" t="s">
        <v>19</v>
      </c>
      <c r="P140" t="s">
        <v>61</v>
      </c>
      <c r="Q140" t="s">
        <v>62</v>
      </c>
      <c r="R140" t="s">
        <v>60</v>
      </c>
      <c r="S140" t="s">
        <v>60</v>
      </c>
      <c r="T140">
        <v>44179.705474536997</v>
      </c>
      <c r="U140">
        <v>44099</v>
      </c>
      <c r="V140">
        <v>44176</v>
      </c>
      <c r="W140">
        <v>44903</v>
      </c>
      <c r="X140" s="2">
        <v>1000000</v>
      </c>
      <c r="Y140" t="s">
        <v>2157</v>
      </c>
      <c r="Z140" t="s">
        <v>2157</v>
      </c>
      <c r="AA140">
        <v>801</v>
      </c>
      <c r="AB140" t="s">
        <v>219</v>
      </c>
      <c r="AC140" t="s">
        <v>220</v>
      </c>
      <c r="AD140" t="s">
        <v>91</v>
      </c>
      <c r="AE140" t="s">
        <v>221</v>
      </c>
      <c r="AF140">
        <v>5292</v>
      </c>
      <c r="AG140" t="s">
        <v>2735</v>
      </c>
      <c r="AH140" t="s">
        <v>68</v>
      </c>
      <c r="AI140" t="s">
        <v>219</v>
      </c>
      <c r="AJ140">
        <v>820</v>
      </c>
      <c r="AK140" t="s">
        <v>68</v>
      </c>
      <c r="AL140" t="s">
        <v>70</v>
      </c>
    </row>
    <row r="141" spans="1:38">
      <c r="A141">
        <v>1</v>
      </c>
      <c r="B141" t="s">
        <v>51</v>
      </c>
      <c r="C141" t="s">
        <v>3442</v>
      </c>
      <c r="D141" t="s">
        <v>3443</v>
      </c>
      <c r="E141" t="s">
        <v>19</v>
      </c>
      <c r="F141" t="s">
        <v>3444</v>
      </c>
      <c r="G141" t="s">
        <v>3445</v>
      </c>
      <c r="H141" t="s">
        <v>1245</v>
      </c>
      <c r="I141" t="s">
        <v>57</v>
      </c>
      <c r="J141" t="s">
        <v>1259</v>
      </c>
      <c r="K141" t="s">
        <v>3446</v>
      </c>
      <c r="L141" t="s">
        <v>60</v>
      </c>
      <c r="M141" t="s">
        <v>60</v>
      </c>
      <c r="N141" t="s">
        <v>19</v>
      </c>
      <c r="P141" t="s">
        <v>1248</v>
      </c>
      <c r="Q141" t="s">
        <v>1249</v>
      </c>
      <c r="R141" t="s">
        <v>60</v>
      </c>
      <c r="S141" t="s">
        <v>60</v>
      </c>
      <c r="T141">
        <v>43882.659421296303</v>
      </c>
      <c r="U141">
        <v>43874</v>
      </c>
      <c r="V141">
        <v>43877</v>
      </c>
      <c r="W141">
        <v>44811</v>
      </c>
      <c r="X141" s="2">
        <v>495000</v>
      </c>
      <c r="Y141" t="s">
        <v>3447</v>
      </c>
      <c r="Z141" t="s">
        <v>3447</v>
      </c>
      <c r="AA141">
        <v>2179</v>
      </c>
      <c r="AB141" t="s">
        <v>79</v>
      </c>
      <c r="AC141" t="s">
        <v>3448</v>
      </c>
      <c r="AD141" t="s">
        <v>91</v>
      </c>
      <c r="AE141" t="s">
        <v>3449</v>
      </c>
      <c r="AF141">
        <v>16716</v>
      </c>
      <c r="AG141" t="s">
        <v>2713</v>
      </c>
      <c r="AH141" t="s">
        <v>68</v>
      </c>
      <c r="AI141" t="s">
        <v>79</v>
      </c>
      <c r="AJ141">
        <v>2179</v>
      </c>
      <c r="AK141" t="s">
        <v>68</v>
      </c>
      <c r="AL141" t="s">
        <v>70</v>
      </c>
    </row>
  </sheetData>
  <autoFilter ref="A23:AN14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K52"/>
  <sheetViews>
    <sheetView workbookViewId="0">
      <selection activeCell="B2" sqref="B2"/>
    </sheetView>
  </sheetViews>
  <sheetFormatPr defaultRowHeight="15"/>
  <cols>
    <col min="2" max="2" width="26.5703125" bestFit="1" customWidth="1"/>
    <col min="6" max="6" width="67.7109375" bestFit="1" customWidth="1"/>
    <col min="24" max="25" width="11.140625" bestFit="1" customWidth="1"/>
    <col min="30" max="30" width="17.140625" bestFit="1" customWidth="1"/>
    <col min="31" max="31" width="16.140625" bestFit="1" customWidth="1"/>
  </cols>
  <sheetData>
    <row r="1" spans="2:33">
      <c r="B1" t="s">
        <v>0</v>
      </c>
      <c r="AF1" t="s">
        <v>3638</v>
      </c>
      <c r="AG1" t="s">
        <v>3639</v>
      </c>
    </row>
    <row r="2" spans="2:33">
      <c r="AD2" t="s">
        <v>3633</v>
      </c>
      <c r="AE2" s="2">
        <f>SUM(AE7:AE9)</f>
        <v>6366278.2999999998</v>
      </c>
      <c r="AF2" s="3">
        <f>+AE2/$AE$15</f>
        <v>0.49231785339249751</v>
      </c>
      <c r="AG2" s="5">
        <f>SUM(AG7:AG9)</f>
        <v>14</v>
      </c>
    </row>
    <row r="3" spans="2:33">
      <c r="B3" t="s">
        <v>1</v>
      </c>
      <c r="AD3" t="s">
        <v>3634</v>
      </c>
      <c r="AE3" s="2">
        <v>6564957.5999999996</v>
      </c>
      <c r="AF3" s="3">
        <f t="shared" ref="AF3:AF4" si="0">+AE3/$AE$15</f>
        <v>0.50768214660750255</v>
      </c>
      <c r="AG3">
        <v>15</v>
      </c>
    </row>
    <row r="4" spans="2:33">
      <c r="B4" t="s">
        <v>2</v>
      </c>
      <c r="C4" t="s">
        <v>3</v>
      </c>
      <c r="AD4" t="s">
        <v>3635</v>
      </c>
      <c r="AE4" s="2">
        <v>0</v>
      </c>
      <c r="AF4" s="3">
        <f t="shared" si="0"/>
        <v>0</v>
      </c>
      <c r="AG4">
        <v>0</v>
      </c>
    </row>
    <row r="5" spans="2:33">
      <c r="B5" t="s">
        <v>4</v>
      </c>
      <c r="C5" t="s">
        <v>3450</v>
      </c>
      <c r="AE5" s="2"/>
      <c r="AF5" s="3"/>
    </row>
    <row r="6" spans="2:33">
      <c r="B6" t="s">
        <v>6</v>
      </c>
      <c r="C6" t="s">
        <v>7</v>
      </c>
      <c r="AE6" s="2"/>
      <c r="AF6" s="3"/>
    </row>
    <row r="7" spans="2:33">
      <c r="B7" t="s">
        <v>8</v>
      </c>
      <c r="C7" t="s">
        <v>9</v>
      </c>
      <c r="AD7" t="s">
        <v>3636</v>
      </c>
      <c r="AE7" s="2">
        <v>6223368.2999999998</v>
      </c>
      <c r="AF7" s="3">
        <f t="shared" ref="AF7:AF9" si="1">+AE7/$AE$15</f>
        <v>0.48126631886747967</v>
      </c>
      <c r="AG7">
        <v>12</v>
      </c>
    </row>
    <row r="8" spans="2:33">
      <c r="B8" t="s">
        <v>10</v>
      </c>
      <c r="C8" t="s">
        <v>9</v>
      </c>
      <c r="AD8" t="s">
        <v>3637</v>
      </c>
      <c r="AE8" s="2">
        <v>142910</v>
      </c>
      <c r="AF8" s="3">
        <f t="shared" si="1"/>
        <v>1.105153452501783E-2</v>
      </c>
      <c r="AG8">
        <v>2</v>
      </c>
    </row>
    <row r="9" spans="2:33">
      <c r="B9" t="s">
        <v>11</v>
      </c>
      <c r="C9" t="s">
        <v>9</v>
      </c>
      <c r="AD9" t="s">
        <v>3643</v>
      </c>
      <c r="AE9" s="2">
        <v>0</v>
      </c>
      <c r="AF9" s="3">
        <f t="shared" si="1"/>
        <v>0</v>
      </c>
      <c r="AG9">
        <v>0</v>
      </c>
    </row>
    <row r="10" spans="2:33">
      <c r="B10" t="s">
        <v>12</v>
      </c>
      <c r="C10" t="s">
        <v>9</v>
      </c>
      <c r="AE10" s="2"/>
      <c r="AF10" s="3"/>
    </row>
    <row r="11" spans="2:33">
      <c r="B11" t="s">
        <v>13</v>
      </c>
      <c r="C11" t="s">
        <v>9</v>
      </c>
      <c r="AE11" s="2"/>
      <c r="AF11" s="3"/>
    </row>
    <row r="12" spans="2:33">
      <c r="B12" t="s">
        <v>14</v>
      </c>
      <c r="C12" t="s">
        <v>9</v>
      </c>
      <c r="AE12" s="2"/>
      <c r="AF12" s="3"/>
    </row>
    <row r="13" spans="2:33">
      <c r="B13" t="s">
        <v>15</v>
      </c>
      <c r="C13" t="s">
        <v>9</v>
      </c>
      <c r="AE13" s="2"/>
      <c r="AF13" s="3"/>
    </row>
    <row r="14" spans="2:33">
      <c r="B14" t="s">
        <v>16</v>
      </c>
      <c r="C14" t="s">
        <v>9</v>
      </c>
      <c r="AE14" s="2"/>
      <c r="AF14" s="3"/>
    </row>
    <row r="15" spans="2:33">
      <c r="B15" t="s">
        <v>17</v>
      </c>
      <c r="C15" t="s">
        <v>9</v>
      </c>
      <c r="AD15" t="s">
        <v>3640</v>
      </c>
      <c r="AE15" s="2">
        <v>12931235.899999999</v>
      </c>
      <c r="AF15" s="3">
        <f>+AE15/$AE$15</f>
        <v>1</v>
      </c>
      <c r="AG15">
        <v>29</v>
      </c>
    </row>
    <row r="16" spans="2:33">
      <c r="B16" t="s">
        <v>18</v>
      </c>
      <c r="C16" t="s">
        <v>9</v>
      </c>
    </row>
    <row r="17" spans="1:37">
      <c r="B17" t="s">
        <v>19</v>
      </c>
    </row>
    <row r="18" spans="1:37">
      <c r="X18" s="2">
        <f>SUM(X24:X52)</f>
        <v>12931235.899999999</v>
      </c>
    </row>
    <row r="19" spans="1:37">
      <c r="B19" t="s">
        <v>20</v>
      </c>
    </row>
    <row r="20" spans="1:37">
      <c r="B20" t="s">
        <v>3632</v>
      </c>
      <c r="C20" t="s">
        <v>3451</v>
      </c>
    </row>
    <row r="21" spans="1:37" ht="30">
      <c r="A21">
        <v>29</v>
      </c>
      <c r="B21" s="1" t="s">
        <v>3631</v>
      </c>
      <c r="C21" t="s">
        <v>3452</v>
      </c>
      <c r="X21" s="2">
        <f>SUM(X24:X52)</f>
        <v>12931235.899999999</v>
      </c>
      <c r="Y21" s="2">
        <f>SUM(A24:A52)</f>
        <v>29</v>
      </c>
    </row>
    <row r="22" spans="1:37">
      <c r="A22">
        <v>29672</v>
      </c>
    </row>
    <row r="23" spans="1:37">
      <c r="A23" t="s">
        <v>3453</v>
      </c>
      <c r="B23" t="s">
        <v>25</v>
      </c>
      <c r="C23" t="s">
        <v>26</v>
      </c>
      <c r="D23" t="s">
        <v>18</v>
      </c>
      <c r="E23" t="s">
        <v>17</v>
      </c>
      <c r="F23" t="s">
        <v>27</v>
      </c>
      <c r="G23" t="s">
        <v>16</v>
      </c>
      <c r="H23" t="s">
        <v>28</v>
      </c>
      <c r="I23" t="s">
        <v>29</v>
      </c>
      <c r="J23" t="s">
        <v>30</v>
      </c>
      <c r="K23" t="s">
        <v>31</v>
      </c>
      <c r="L23" t="s">
        <v>11</v>
      </c>
      <c r="M23" t="s">
        <v>13</v>
      </c>
      <c r="N23" t="s">
        <v>32</v>
      </c>
      <c r="O23" t="s">
        <v>33</v>
      </c>
      <c r="P23" t="s">
        <v>12</v>
      </c>
      <c r="Q23" t="s">
        <v>10</v>
      </c>
      <c r="R23" t="s">
        <v>34</v>
      </c>
      <c r="S23" t="s">
        <v>35</v>
      </c>
      <c r="T23" t="s">
        <v>7</v>
      </c>
      <c r="U23" t="s">
        <v>36</v>
      </c>
      <c r="V23" t="s">
        <v>37</v>
      </c>
      <c r="W23" t="s">
        <v>38</v>
      </c>
      <c r="X23" t="s">
        <v>23</v>
      </c>
      <c r="Y23" t="s">
        <v>39</v>
      </c>
      <c r="Z23" t="s">
        <v>40</v>
      </c>
      <c r="AA23" t="s">
        <v>41</v>
      </c>
      <c r="AB23" t="s">
        <v>43</v>
      </c>
      <c r="AC23" t="s">
        <v>44</v>
      </c>
      <c r="AD23" t="s">
        <v>3454</v>
      </c>
      <c r="AE23" t="s">
        <v>3455</v>
      </c>
      <c r="AF23" t="s">
        <v>42</v>
      </c>
      <c r="AG23" t="s">
        <v>47</v>
      </c>
      <c r="AH23" t="s">
        <v>48</v>
      </c>
      <c r="AI23" t="s">
        <v>49</v>
      </c>
      <c r="AJ23" t="s">
        <v>50</v>
      </c>
      <c r="AK23" t="s">
        <v>15</v>
      </c>
    </row>
    <row r="24" spans="1:37">
      <c r="A24">
        <v>1</v>
      </c>
      <c r="B24" t="s">
        <v>51</v>
      </c>
      <c r="C24" t="s">
        <v>3456</v>
      </c>
      <c r="D24" t="s">
        <v>3457</v>
      </c>
      <c r="E24" t="s">
        <v>2716</v>
      </c>
      <c r="F24" t="s">
        <v>3458</v>
      </c>
      <c r="G24" t="s">
        <v>3459</v>
      </c>
      <c r="H24" t="s">
        <v>2717</v>
      </c>
      <c r="I24" t="s">
        <v>57</v>
      </c>
      <c r="J24" t="s">
        <v>3460</v>
      </c>
      <c r="K24" t="s">
        <v>3461</v>
      </c>
      <c r="L24" t="s">
        <v>60</v>
      </c>
      <c r="M24" t="s">
        <v>60</v>
      </c>
      <c r="N24" t="s">
        <v>19</v>
      </c>
      <c r="P24" t="s">
        <v>2720</v>
      </c>
      <c r="Q24" t="s">
        <v>62</v>
      </c>
      <c r="R24" t="s">
        <v>60</v>
      </c>
      <c r="S24" t="s">
        <v>60</v>
      </c>
      <c r="T24">
        <v>44207.665173611102</v>
      </c>
      <c r="U24">
        <v>43998</v>
      </c>
      <c r="V24">
        <v>44204</v>
      </c>
      <c r="W24">
        <v>44701</v>
      </c>
      <c r="X24" s="2">
        <v>27522</v>
      </c>
      <c r="Y24" t="s">
        <v>3462</v>
      </c>
      <c r="Z24" t="s">
        <v>3463</v>
      </c>
      <c r="AA24">
        <v>4670</v>
      </c>
      <c r="AB24" t="s">
        <v>687</v>
      </c>
      <c r="AC24" t="s">
        <v>101</v>
      </c>
      <c r="AD24" t="s">
        <v>688</v>
      </c>
      <c r="AE24">
        <v>26701</v>
      </c>
      <c r="AF24" t="s">
        <v>99</v>
      </c>
      <c r="AG24" t="s">
        <v>68</v>
      </c>
      <c r="AH24" t="s">
        <v>99</v>
      </c>
      <c r="AI24" t="s">
        <v>3464</v>
      </c>
      <c r="AJ24" t="s">
        <v>68</v>
      </c>
      <c r="AK24" t="s">
        <v>70</v>
      </c>
    </row>
    <row r="25" spans="1:37">
      <c r="A25">
        <v>1</v>
      </c>
      <c r="B25" t="s">
        <v>51</v>
      </c>
      <c r="C25" t="s">
        <v>3465</v>
      </c>
      <c r="D25" t="s">
        <v>3466</v>
      </c>
      <c r="E25" t="s">
        <v>2716</v>
      </c>
      <c r="F25" t="s">
        <v>3467</v>
      </c>
      <c r="G25" t="s">
        <v>3468</v>
      </c>
      <c r="H25" t="s">
        <v>2717</v>
      </c>
      <c r="I25" t="s">
        <v>57</v>
      </c>
      <c r="J25" t="s">
        <v>3469</v>
      </c>
      <c r="K25" t="s">
        <v>3470</v>
      </c>
      <c r="L25" t="s">
        <v>60</v>
      </c>
      <c r="M25" t="s">
        <v>60</v>
      </c>
      <c r="N25" t="s">
        <v>19</v>
      </c>
      <c r="P25" t="s">
        <v>2720</v>
      </c>
      <c r="Q25" t="s">
        <v>62</v>
      </c>
      <c r="R25" t="s">
        <v>60</v>
      </c>
      <c r="S25" t="s">
        <v>60</v>
      </c>
      <c r="T25">
        <v>44204.702199074098</v>
      </c>
      <c r="U25">
        <v>43998</v>
      </c>
      <c r="V25">
        <v>44204</v>
      </c>
      <c r="W25">
        <v>45176</v>
      </c>
      <c r="X25" s="2">
        <v>940500</v>
      </c>
      <c r="Y25" t="s">
        <v>3250</v>
      </c>
      <c r="Z25" t="s">
        <v>3250</v>
      </c>
      <c r="AA25">
        <v>3125</v>
      </c>
      <c r="AB25" t="s">
        <v>1291</v>
      </c>
      <c r="AC25" t="s">
        <v>66</v>
      </c>
      <c r="AD25" t="s">
        <v>1292</v>
      </c>
      <c r="AE25">
        <v>1090</v>
      </c>
      <c r="AF25" t="s">
        <v>64</v>
      </c>
      <c r="AG25" t="s">
        <v>68</v>
      </c>
      <c r="AH25" t="s">
        <v>64</v>
      </c>
      <c r="AI25" t="s">
        <v>3471</v>
      </c>
      <c r="AJ25" t="s">
        <v>68</v>
      </c>
      <c r="AK25" t="s">
        <v>70</v>
      </c>
    </row>
    <row r="26" spans="1:37">
      <c r="A26">
        <v>1</v>
      </c>
      <c r="B26" t="s">
        <v>51</v>
      </c>
      <c r="C26" t="s">
        <v>3472</v>
      </c>
      <c r="D26" t="s">
        <v>3473</v>
      </c>
      <c r="E26" t="s">
        <v>2876</v>
      </c>
      <c r="F26" t="s">
        <v>3474</v>
      </c>
      <c r="G26" t="s">
        <v>3475</v>
      </c>
      <c r="H26" t="s">
        <v>2717</v>
      </c>
      <c r="I26" t="s">
        <v>57</v>
      </c>
      <c r="J26" t="s">
        <v>3476</v>
      </c>
      <c r="K26" t="s">
        <v>3477</v>
      </c>
      <c r="L26" t="s">
        <v>60</v>
      </c>
      <c r="M26" t="s">
        <v>60</v>
      </c>
      <c r="N26" t="s">
        <v>19</v>
      </c>
      <c r="P26" t="s">
        <v>61</v>
      </c>
      <c r="Q26" t="s">
        <v>62</v>
      </c>
      <c r="R26" t="s">
        <v>60</v>
      </c>
      <c r="S26" t="s">
        <v>60</v>
      </c>
      <c r="T26">
        <v>44284.6640625</v>
      </c>
      <c r="U26">
        <v>43998</v>
      </c>
      <c r="V26">
        <v>44284</v>
      </c>
      <c r="W26">
        <v>45176</v>
      </c>
      <c r="X26" s="2">
        <v>885573.7</v>
      </c>
      <c r="Y26" t="s">
        <v>475</v>
      </c>
      <c r="Z26" t="s">
        <v>475</v>
      </c>
      <c r="AA26">
        <v>860</v>
      </c>
      <c r="AB26" t="s">
        <v>220</v>
      </c>
      <c r="AC26" t="s">
        <v>91</v>
      </c>
      <c r="AD26" t="s">
        <v>221</v>
      </c>
      <c r="AE26">
        <v>5292</v>
      </c>
      <c r="AF26" t="s">
        <v>219</v>
      </c>
      <c r="AG26" t="s">
        <v>68</v>
      </c>
      <c r="AH26" t="s">
        <v>219</v>
      </c>
      <c r="AI26" t="s">
        <v>3478</v>
      </c>
      <c r="AJ26" t="s">
        <v>68</v>
      </c>
      <c r="AK26" t="s">
        <v>70</v>
      </c>
    </row>
    <row r="27" spans="1:37">
      <c r="A27">
        <v>1</v>
      </c>
      <c r="B27" t="s">
        <v>51</v>
      </c>
      <c r="C27" t="s">
        <v>3479</v>
      </c>
      <c r="D27" t="s">
        <v>3480</v>
      </c>
      <c r="E27" t="s">
        <v>2716</v>
      </c>
      <c r="F27" t="s">
        <v>3481</v>
      </c>
      <c r="G27" t="s">
        <v>3482</v>
      </c>
      <c r="H27" t="s">
        <v>2717</v>
      </c>
      <c r="I27" t="s">
        <v>57</v>
      </c>
      <c r="J27" t="s">
        <v>3483</v>
      </c>
      <c r="K27" t="s">
        <v>3484</v>
      </c>
      <c r="L27" t="s">
        <v>60</v>
      </c>
      <c r="M27" t="s">
        <v>60</v>
      </c>
      <c r="N27" t="s">
        <v>19</v>
      </c>
      <c r="P27" t="s">
        <v>2720</v>
      </c>
      <c r="Q27" t="s">
        <v>62</v>
      </c>
      <c r="R27" t="s">
        <v>60</v>
      </c>
      <c r="S27" t="s">
        <v>60</v>
      </c>
      <c r="T27">
        <v>44280.407395833303</v>
      </c>
      <c r="U27">
        <v>43998</v>
      </c>
      <c r="V27">
        <v>44278</v>
      </c>
      <c r="W27">
        <v>44721</v>
      </c>
      <c r="X27" s="2">
        <v>14452.9</v>
      </c>
      <c r="Y27" t="s">
        <v>3485</v>
      </c>
      <c r="Z27" t="s">
        <v>3485</v>
      </c>
      <c r="AA27">
        <v>3195</v>
      </c>
      <c r="AB27" t="s">
        <v>3486</v>
      </c>
      <c r="AC27" t="s">
        <v>91</v>
      </c>
      <c r="AD27" t="s">
        <v>3487</v>
      </c>
      <c r="AE27">
        <v>12453</v>
      </c>
      <c r="AF27" t="s">
        <v>64</v>
      </c>
      <c r="AG27" t="s">
        <v>68</v>
      </c>
      <c r="AH27" t="s">
        <v>64</v>
      </c>
      <c r="AI27" t="s">
        <v>1683</v>
      </c>
      <c r="AJ27" t="s">
        <v>68</v>
      </c>
      <c r="AK27" t="s">
        <v>70</v>
      </c>
    </row>
    <row r="28" spans="1:37">
      <c r="A28">
        <v>1</v>
      </c>
      <c r="B28" t="s">
        <v>51</v>
      </c>
      <c r="C28" t="s">
        <v>3488</v>
      </c>
      <c r="D28" t="s">
        <v>3489</v>
      </c>
      <c r="E28" t="s">
        <v>2716</v>
      </c>
      <c r="F28" t="s">
        <v>3490</v>
      </c>
      <c r="G28" t="s">
        <v>1296</v>
      </c>
      <c r="H28" t="s">
        <v>2717</v>
      </c>
      <c r="I28" t="s">
        <v>57</v>
      </c>
      <c r="J28" t="s">
        <v>3491</v>
      </c>
      <c r="K28" t="s">
        <v>3492</v>
      </c>
      <c r="L28" t="s">
        <v>60</v>
      </c>
      <c r="M28" t="s">
        <v>60</v>
      </c>
      <c r="N28" t="s">
        <v>19</v>
      </c>
      <c r="P28" t="s">
        <v>2720</v>
      </c>
      <c r="Q28" t="s">
        <v>62</v>
      </c>
      <c r="R28" t="s">
        <v>60</v>
      </c>
      <c r="S28" t="s">
        <v>60</v>
      </c>
      <c r="T28">
        <v>44327.667337963001</v>
      </c>
      <c r="U28">
        <v>43998</v>
      </c>
      <c r="V28">
        <v>44322</v>
      </c>
      <c r="W28">
        <v>45176</v>
      </c>
      <c r="X28" s="2">
        <v>493567.8</v>
      </c>
      <c r="Y28" t="s">
        <v>1298</v>
      </c>
      <c r="Z28" t="s">
        <v>1298</v>
      </c>
      <c r="AA28">
        <v>3183</v>
      </c>
      <c r="AB28" t="s">
        <v>131</v>
      </c>
      <c r="AC28" t="s">
        <v>91</v>
      </c>
      <c r="AD28" t="s">
        <v>132</v>
      </c>
      <c r="AE28">
        <v>12134</v>
      </c>
      <c r="AF28" t="s">
        <v>64</v>
      </c>
      <c r="AG28" t="s">
        <v>68</v>
      </c>
      <c r="AH28" t="s">
        <v>64</v>
      </c>
      <c r="AI28" t="s">
        <v>133</v>
      </c>
      <c r="AJ28" t="s">
        <v>68</v>
      </c>
      <c r="AK28" t="s">
        <v>70</v>
      </c>
    </row>
    <row r="29" spans="1:37">
      <c r="A29">
        <v>1</v>
      </c>
      <c r="B29" t="s">
        <v>51</v>
      </c>
      <c r="C29" t="s">
        <v>3493</v>
      </c>
      <c r="D29" t="s">
        <v>3494</v>
      </c>
      <c r="E29" t="s">
        <v>2876</v>
      </c>
      <c r="F29" t="s">
        <v>3495</v>
      </c>
      <c r="G29" t="s">
        <v>3496</v>
      </c>
      <c r="H29" t="s">
        <v>2717</v>
      </c>
      <c r="I29" t="s">
        <v>57</v>
      </c>
      <c r="J29" t="s">
        <v>3497</v>
      </c>
      <c r="K29" t="s">
        <v>3498</v>
      </c>
      <c r="L29" t="s">
        <v>60</v>
      </c>
      <c r="M29" t="s">
        <v>60</v>
      </c>
      <c r="N29" t="s">
        <v>19</v>
      </c>
      <c r="P29" t="s">
        <v>61</v>
      </c>
      <c r="Q29" t="s">
        <v>62</v>
      </c>
      <c r="R29" t="s">
        <v>60</v>
      </c>
      <c r="S29" t="s">
        <v>60</v>
      </c>
      <c r="T29">
        <v>44243.679652777799</v>
      </c>
      <c r="U29">
        <v>43998</v>
      </c>
      <c r="V29">
        <v>44243</v>
      </c>
      <c r="W29">
        <v>45024</v>
      </c>
      <c r="X29" s="2">
        <v>572789.80000000005</v>
      </c>
      <c r="Y29" t="s">
        <v>494</v>
      </c>
      <c r="Z29" t="s">
        <v>3499</v>
      </c>
      <c r="AA29">
        <v>851</v>
      </c>
      <c r="AB29" t="s">
        <v>220</v>
      </c>
      <c r="AC29" t="s">
        <v>91</v>
      </c>
      <c r="AD29" t="s">
        <v>221</v>
      </c>
      <c r="AE29">
        <v>5292</v>
      </c>
      <c r="AF29" t="s">
        <v>219</v>
      </c>
      <c r="AG29" t="s">
        <v>68</v>
      </c>
      <c r="AH29" t="s">
        <v>219</v>
      </c>
      <c r="AI29" t="s">
        <v>495</v>
      </c>
      <c r="AJ29" t="s">
        <v>68</v>
      </c>
      <c r="AK29" t="s">
        <v>70</v>
      </c>
    </row>
    <row r="30" spans="1:37">
      <c r="A30">
        <v>1</v>
      </c>
      <c r="B30" t="s">
        <v>51</v>
      </c>
      <c r="C30" t="s">
        <v>3500</v>
      </c>
      <c r="D30" t="s">
        <v>3501</v>
      </c>
      <c r="E30" t="s">
        <v>2716</v>
      </c>
      <c r="F30" t="s">
        <v>2519</v>
      </c>
      <c r="G30" t="s">
        <v>2520</v>
      </c>
      <c r="H30" t="s">
        <v>2717</v>
      </c>
      <c r="I30" t="s">
        <v>57</v>
      </c>
      <c r="J30" t="s">
        <v>3502</v>
      </c>
      <c r="K30" t="s">
        <v>3503</v>
      </c>
      <c r="L30" t="s">
        <v>60</v>
      </c>
      <c r="M30" t="s">
        <v>60</v>
      </c>
      <c r="N30" t="s">
        <v>19</v>
      </c>
      <c r="P30" t="s">
        <v>2720</v>
      </c>
      <c r="Q30" t="s">
        <v>62</v>
      </c>
      <c r="R30" t="s">
        <v>60</v>
      </c>
      <c r="S30" t="s">
        <v>60</v>
      </c>
      <c r="T30">
        <v>44348.419687499998</v>
      </c>
      <c r="U30">
        <v>43998</v>
      </c>
      <c r="V30">
        <v>44344</v>
      </c>
      <c r="W30">
        <v>45238</v>
      </c>
      <c r="X30" s="2">
        <v>478441.7</v>
      </c>
      <c r="Y30" t="s">
        <v>2522</v>
      </c>
      <c r="Z30" t="s">
        <v>2522</v>
      </c>
      <c r="AA30">
        <v>6050</v>
      </c>
      <c r="AB30" t="s">
        <v>140</v>
      </c>
      <c r="AC30" t="s">
        <v>91</v>
      </c>
      <c r="AD30" t="s">
        <v>141</v>
      </c>
      <c r="AE30">
        <v>8646</v>
      </c>
      <c r="AF30" t="s">
        <v>139</v>
      </c>
      <c r="AG30" t="s">
        <v>68</v>
      </c>
      <c r="AH30" t="s">
        <v>139</v>
      </c>
      <c r="AI30" t="s">
        <v>462</v>
      </c>
      <c r="AJ30" t="s">
        <v>68</v>
      </c>
      <c r="AK30" t="s">
        <v>70</v>
      </c>
    </row>
    <row r="31" spans="1:37">
      <c r="A31">
        <v>1</v>
      </c>
      <c r="B31" t="s">
        <v>51</v>
      </c>
      <c r="C31" t="s">
        <v>3504</v>
      </c>
      <c r="D31" t="s">
        <v>3505</v>
      </c>
      <c r="E31" t="s">
        <v>2716</v>
      </c>
      <c r="F31" t="s">
        <v>3506</v>
      </c>
      <c r="G31" t="s">
        <v>3507</v>
      </c>
      <c r="H31" t="s">
        <v>2717</v>
      </c>
      <c r="I31" t="s">
        <v>57</v>
      </c>
      <c r="J31" t="s">
        <v>3508</v>
      </c>
      <c r="K31" t="s">
        <v>3509</v>
      </c>
      <c r="L31" t="s">
        <v>60</v>
      </c>
      <c r="M31" t="s">
        <v>60</v>
      </c>
      <c r="N31" t="s">
        <v>19</v>
      </c>
      <c r="P31" t="s">
        <v>2720</v>
      </c>
      <c r="Q31" t="s">
        <v>62</v>
      </c>
      <c r="R31" t="s">
        <v>60</v>
      </c>
      <c r="S31" t="s">
        <v>60</v>
      </c>
      <c r="T31">
        <v>44207.665173611102</v>
      </c>
      <c r="U31">
        <v>43998</v>
      </c>
      <c r="V31">
        <v>44207</v>
      </c>
      <c r="W31">
        <v>45176</v>
      </c>
      <c r="X31" s="2">
        <v>463107</v>
      </c>
      <c r="Y31" t="s">
        <v>3510</v>
      </c>
      <c r="Z31" t="s">
        <v>3510</v>
      </c>
      <c r="AA31">
        <v>3175</v>
      </c>
      <c r="AB31" t="s">
        <v>512</v>
      </c>
      <c r="AC31" t="s">
        <v>91</v>
      </c>
      <c r="AD31" t="s">
        <v>513</v>
      </c>
      <c r="AE31">
        <v>26338</v>
      </c>
      <c r="AF31" t="s">
        <v>64</v>
      </c>
      <c r="AG31" t="s">
        <v>68</v>
      </c>
      <c r="AH31" t="s">
        <v>64</v>
      </c>
      <c r="AI31" t="s">
        <v>3511</v>
      </c>
      <c r="AJ31" t="s">
        <v>68</v>
      </c>
      <c r="AK31" t="s">
        <v>70</v>
      </c>
    </row>
    <row r="32" spans="1:37">
      <c r="A32">
        <v>1</v>
      </c>
      <c r="B32" t="s">
        <v>51</v>
      </c>
      <c r="C32" t="s">
        <v>3512</v>
      </c>
      <c r="D32" t="s">
        <v>3513</v>
      </c>
      <c r="E32" t="s">
        <v>2716</v>
      </c>
      <c r="F32" t="s">
        <v>3010</v>
      </c>
      <c r="G32" t="s">
        <v>3011</v>
      </c>
      <c r="H32" t="s">
        <v>2717</v>
      </c>
      <c r="I32" t="s">
        <v>57</v>
      </c>
      <c r="J32" t="s">
        <v>3514</v>
      </c>
      <c r="K32" t="s">
        <v>3515</v>
      </c>
      <c r="L32" t="s">
        <v>60</v>
      </c>
      <c r="M32" t="s">
        <v>60</v>
      </c>
      <c r="N32" t="s">
        <v>19</v>
      </c>
      <c r="P32" t="s">
        <v>2720</v>
      </c>
      <c r="Q32" t="s">
        <v>62</v>
      </c>
      <c r="R32" t="s">
        <v>60</v>
      </c>
      <c r="S32" t="s">
        <v>60</v>
      </c>
      <c r="T32">
        <v>44267.652048611097</v>
      </c>
      <c r="U32">
        <v>44015</v>
      </c>
      <c r="V32">
        <v>44266</v>
      </c>
      <c r="W32">
        <v>45176</v>
      </c>
      <c r="X32" s="2">
        <v>325958.59999999998</v>
      </c>
      <c r="Y32" t="s">
        <v>124</v>
      </c>
      <c r="Z32" t="s">
        <v>124</v>
      </c>
      <c r="AA32">
        <v>3185</v>
      </c>
      <c r="AB32" t="s">
        <v>65</v>
      </c>
      <c r="AC32" t="s">
        <v>66</v>
      </c>
      <c r="AD32" t="s">
        <v>67</v>
      </c>
      <c r="AE32">
        <v>15480</v>
      </c>
      <c r="AF32" t="s">
        <v>64</v>
      </c>
      <c r="AG32" t="s">
        <v>68</v>
      </c>
      <c r="AH32" t="s">
        <v>64</v>
      </c>
      <c r="AI32" t="s">
        <v>125</v>
      </c>
      <c r="AJ32" t="s">
        <v>68</v>
      </c>
      <c r="AK32" t="s">
        <v>70</v>
      </c>
    </row>
    <row r="33" spans="1:37">
      <c r="A33">
        <v>1</v>
      </c>
      <c r="B33" t="s">
        <v>51</v>
      </c>
      <c r="C33" t="s">
        <v>3516</v>
      </c>
      <c r="D33" t="s">
        <v>3517</v>
      </c>
      <c r="E33" t="s">
        <v>2716</v>
      </c>
      <c r="F33" t="s">
        <v>3247</v>
      </c>
      <c r="G33" t="s">
        <v>3248</v>
      </c>
      <c r="H33" t="s">
        <v>2717</v>
      </c>
      <c r="I33" t="s">
        <v>57</v>
      </c>
      <c r="J33" t="s">
        <v>3469</v>
      </c>
      <c r="K33" t="s">
        <v>3518</v>
      </c>
      <c r="L33" t="s">
        <v>60</v>
      </c>
      <c r="M33" t="s">
        <v>60</v>
      </c>
      <c r="N33" t="s">
        <v>19</v>
      </c>
      <c r="P33" t="s">
        <v>2720</v>
      </c>
      <c r="Q33" t="s">
        <v>62</v>
      </c>
      <c r="R33" t="s">
        <v>60</v>
      </c>
      <c r="S33" t="s">
        <v>60</v>
      </c>
      <c r="T33">
        <v>44204.702199074098</v>
      </c>
      <c r="U33">
        <v>43998</v>
      </c>
      <c r="V33">
        <v>44204</v>
      </c>
      <c r="W33">
        <v>44902</v>
      </c>
      <c r="X33" s="2">
        <v>495000</v>
      </c>
      <c r="Y33" t="s">
        <v>3250</v>
      </c>
      <c r="Z33" t="s">
        <v>3519</v>
      </c>
      <c r="AA33">
        <v>3125</v>
      </c>
      <c r="AB33" t="s">
        <v>1291</v>
      </c>
      <c r="AC33" t="s">
        <v>66</v>
      </c>
      <c r="AD33" t="s">
        <v>1292</v>
      </c>
      <c r="AE33">
        <v>1090</v>
      </c>
      <c r="AF33" t="s">
        <v>64</v>
      </c>
      <c r="AG33" t="s">
        <v>68</v>
      </c>
      <c r="AH33" t="s">
        <v>64</v>
      </c>
      <c r="AI33" t="s">
        <v>715</v>
      </c>
      <c r="AJ33" t="s">
        <v>68</v>
      </c>
      <c r="AK33" t="s">
        <v>70</v>
      </c>
    </row>
    <row r="34" spans="1:37">
      <c r="A34">
        <v>1</v>
      </c>
      <c r="B34" t="s">
        <v>51</v>
      </c>
      <c r="C34" t="s">
        <v>3520</v>
      </c>
      <c r="D34" t="s">
        <v>3521</v>
      </c>
      <c r="E34" t="s">
        <v>2716</v>
      </c>
      <c r="F34" t="s">
        <v>3522</v>
      </c>
      <c r="G34" t="s">
        <v>3523</v>
      </c>
      <c r="H34" t="s">
        <v>2717</v>
      </c>
      <c r="I34" t="s">
        <v>57</v>
      </c>
      <c r="J34" t="s">
        <v>3524</v>
      </c>
      <c r="K34" t="s">
        <v>3525</v>
      </c>
      <c r="L34" t="s">
        <v>60</v>
      </c>
      <c r="M34" t="s">
        <v>60</v>
      </c>
      <c r="N34" t="s">
        <v>19</v>
      </c>
      <c r="P34" t="s">
        <v>2720</v>
      </c>
      <c r="Q34" t="s">
        <v>62</v>
      </c>
      <c r="R34" t="s">
        <v>60</v>
      </c>
      <c r="S34" t="s">
        <v>60</v>
      </c>
      <c r="T34">
        <v>44208.667500000003</v>
      </c>
      <c r="U34">
        <v>43998</v>
      </c>
      <c r="V34">
        <v>44201</v>
      </c>
      <c r="W34">
        <v>44811</v>
      </c>
      <c r="X34" s="2">
        <v>206910</v>
      </c>
      <c r="Y34" t="s">
        <v>1786</v>
      </c>
      <c r="Z34" t="s">
        <v>1266</v>
      </c>
      <c r="AA34">
        <v>4114</v>
      </c>
      <c r="AB34" t="s">
        <v>117</v>
      </c>
      <c r="AC34" t="s">
        <v>91</v>
      </c>
      <c r="AD34" t="s">
        <v>118</v>
      </c>
      <c r="AE34">
        <v>10922</v>
      </c>
      <c r="AF34" t="s">
        <v>99</v>
      </c>
      <c r="AG34" t="s">
        <v>68</v>
      </c>
      <c r="AH34" t="s">
        <v>99</v>
      </c>
      <c r="AI34" t="s">
        <v>1267</v>
      </c>
      <c r="AJ34" t="s">
        <v>68</v>
      </c>
      <c r="AK34" t="s">
        <v>70</v>
      </c>
    </row>
    <row r="35" spans="1:37">
      <c r="A35">
        <v>1</v>
      </c>
      <c r="B35" t="s">
        <v>51</v>
      </c>
      <c r="C35" t="s">
        <v>3526</v>
      </c>
      <c r="D35" t="s">
        <v>3527</v>
      </c>
      <c r="E35" t="s">
        <v>2716</v>
      </c>
      <c r="F35" t="s">
        <v>3528</v>
      </c>
      <c r="G35" t="s">
        <v>3529</v>
      </c>
      <c r="H35" t="s">
        <v>2717</v>
      </c>
      <c r="I35" t="s">
        <v>57</v>
      </c>
      <c r="J35" t="s">
        <v>3530</v>
      </c>
      <c r="K35" t="s">
        <v>3531</v>
      </c>
      <c r="L35" t="s">
        <v>60</v>
      </c>
      <c r="M35" t="s">
        <v>60</v>
      </c>
      <c r="N35" t="s">
        <v>19</v>
      </c>
      <c r="P35" t="s">
        <v>2720</v>
      </c>
      <c r="Q35" t="s">
        <v>62</v>
      </c>
      <c r="R35" t="s">
        <v>60</v>
      </c>
      <c r="S35" t="s">
        <v>60</v>
      </c>
      <c r="T35">
        <v>44217.661423611098</v>
      </c>
      <c r="U35">
        <v>43998</v>
      </c>
      <c r="V35">
        <v>44217</v>
      </c>
      <c r="W35">
        <v>45239</v>
      </c>
      <c r="X35" s="2">
        <v>235313.1</v>
      </c>
      <c r="Y35" t="s">
        <v>124</v>
      </c>
      <c r="Z35" t="s">
        <v>124</v>
      </c>
      <c r="AA35">
        <v>3185</v>
      </c>
      <c r="AB35" t="s">
        <v>65</v>
      </c>
      <c r="AC35" t="s">
        <v>66</v>
      </c>
      <c r="AD35" t="s">
        <v>67</v>
      </c>
      <c r="AE35">
        <v>15480</v>
      </c>
      <c r="AF35" t="s">
        <v>64</v>
      </c>
      <c r="AG35" t="s">
        <v>68</v>
      </c>
      <c r="AH35" t="s">
        <v>64</v>
      </c>
      <c r="AI35" t="s">
        <v>125</v>
      </c>
      <c r="AJ35" t="s">
        <v>68</v>
      </c>
      <c r="AK35" t="s">
        <v>70</v>
      </c>
    </row>
    <row r="36" spans="1:37">
      <c r="A36">
        <v>1</v>
      </c>
      <c r="B36" t="s">
        <v>51</v>
      </c>
      <c r="C36" t="s">
        <v>3532</v>
      </c>
      <c r="D36" t="s">
        <v>3533</v>
      </c>
      <c r="E36" t="s">
        <v>2716</v>
      </c>
      <c r="F36" t="s">
        <v>1361</v>
      </c>
      <c r="G36" t="s">
        <v>1362</v>
      </c>
      <c r="H36" t="s">
        <v>2717</v>
      </c>
      <c r="I36" t="s">
        <v>57</v>
      </c>
      <c r="J36" t="s">
        <v>3534</v>
      </c>
      <c r="K36" t="s">
        <v>3535</v>
      </c>
      <c r="L36" t="s">
        <v>60</v>
      </c>
      <c r="M36" t="s">
        <v>60</v>
      </c>
      <c r="N36" t="s">
        <v>19</v>
      </c>
      <c r="P36" t="s">
        <v>2720</v>
      </c>
      <c r="Q36" t="s">
        <v>62</v>
      </c>
      <c r="R36" t="s">
        <v>60</v>
      </c>
      <c r="S36" t="s">
        <v>60</v>
      </c>
      <c r="T36">
        <v>44207.665173611102</v>
      </c>
      <c r="U36">
        <v>43998</v>
      </c>
      <c r="V36">
        <v>44187</v>
      </c>
      <c r="W36">
        <v>44507</v>
      </c>
      <c r="X36" s="2">
        <v>39287.599999999999</v>
      </c>
      <c r="Y36" t="s">
        <v>3536</v>
      </c>
      <c r="Z36" t="s">
        <v>3537</v>
      </c>
      <c r="AA36">
        <v>2603</v>
      </c>
      <c r="AB36" t="s">
        <v>644</v>
      </c>
      <c r="AC36" t="s">
        <v>91</v>
      </c>
      <c r="AD36" t="s">
        <v>645</v>
      </c>
      <c r="AE36">
        <v>29519</v>
      </c>
      <c r="AF36" t="s">
        <v>643</v>
      </c>
      <c r="AG36" t="s">
        <v>68</v>
      </c>
      <c r="AH36" t="s">
        <v>643</v>
      </c>
      <c r="AI36" t="s">
        <v>1365</v>
      </c>
      <c r="AJ36" t="s">
        <v>68</v>
      </c>
      <c r="AK36" t="s">
        <v>70</v>
      </c>
    </row>
    <row r="37" spans="1:37">
      <c r="A37">
        <v>1</v>
      </c>
      <c r="B37" t="s">
        <v>51</v>
      </c>
      <c r="C37" t="s">
        <v>3538</v>
      </c>
      <c r="D37" t="s">
        <v>3539</v>
      </c>
      <c r="E37" t="s">
        <v>2716</v>
      </c>
      <c r="F37" t="s">
        <v>3540</v>
      </c>
      <c r="G37" t="s">
        <v>3541</v>
      </c>
      <c r="H37" t="s">
        <v>2717</v>
      </c>
      <c r="I37" t="s">
        <v>57</v>
      </c>
      <c r="J37" t="s">
        <v>3542</v>
      </c>
      <c r="K37" t="s">
        <v>3543</v>
      </c>
      <c r="L37" t="s">
        <v>60</v>
      </c>
      <c r="M37" t="s">
        <v>60</v>
      </c>
      <c r="N37" t="s">
        <v>19</v>
      </c>
      <c r="P37" t="s">
        <v>2720</v>
      </c>
      <c r="Q37" t="s">
        <v>62</v>
      </c>
      <c r="R37" t="s">
        <v>60</v>
      </c>
      <c r="S37" t="s">
        <v>60</v>
      </c>
      <c r="T37">
        <v>44231.653287036999</v>
      </c>
      <c r="U37">
        <v>43998</v>
      </c>
      <c r="V37">
        <v>44231</v>
      </c>
      <c r="W37">
        <v>44903</v>
      </c>
      <c r="X37" s="2">
        <v>940500</v>
      </c>
      <c r="Y37" t="s">
        <v>3544</v>
      </c>
      <c r="Z37" t="s">
        <v>680</v>
      </c>
      <c r="AA37">
        <v>2110</v>
      </c>
      <c r="AB37" t="s">
        <v>968</v>
      </c>
      <c r="AC37" t="s">
        <v>66</v>
      </c>
      <c r="AD37" t="s">
        <v>969</v>
      </c>
      <c r="AE37">
        <v>17960</v>
      </c>
      <c r="AF37" t="s">
        <v>79</v>
      </c>
      <c r="AG37" t="s">
        <v>68</v>
      </c>
      <c r="AH37" t="s">
        <v>79</v>
      </c>
      <c r="AI37" t="s">
        <v>681</v>
      </c>
      <c r="AJ37" t="s">
        <v>68</v>
      </c>
      <c r="AK37" t="s">
        <v>70</v>
      </c>
    </row>
    <row r="38" spans="1:37">
      <c r="A38">
        <v>1</v>
      </c>
      <c r="B38" t="s">
        <v>51</v>
      </c>
      <c r="C38" t="s">
        <v>3545</v>
      </c>
      <c r="D38" t="s">
        <v>3546</v>
      </c>
      <c r="E38" t="s">
        <v>2716</v>
      </c>
      <c r="F38" t="s">
        <v>3547</v>
      </c>
      <c r="G38" t="s">
        <v>3548</v>
      </c>
      <c r="H38" t="s">
        <v>2717</v>
      </c>
      <c r="I38" t="s">
        <v>57</v>
      </c>
      <c r="J38" t="s">
        <v>3549</v>
      </c>
      <c r="K38" t="s">
        <v>3550</v>
      </c>
      <c r="L38" t="s">
        <v>60</v>
      </c>
      <c r="M38" t="s">
        <v>60</v>
      </c>
      <c r="N38" t="s">
        <v>19</v>
      </c>
      <c r="P38" t="s">
        <v>2720</v>
      </c>
      <c r="Q38" t="s">
        <v>62</v>
      </c>
      <c r="R38" t="s">
        <v>60</v>
      </c>
      <c r="S38" t="s">
        <v>60</v>
      </c>
      <c r="T38">
        <v>44348.419699074097</v>
      </c>
      <c r="U38">
        <v>43998</v>
      </c>
      <c r="V38">
        <v>44344</v>
      </c>
      <c r="W38">
        <v>45176</v>
      </c>
      <c r="X38" s="2">
        <v>960300</v>
      </c>
      <c r="Y38" t="s">
        <v>1298</v>
      </c>
      <c r="Z38" t="s">
        <v>1298</v>
      </c>
      <c r="AA38">
        <v>3183</v>
      </c>
      <c r="AB38" t="s">
        <v>131</v>
      </c>
      <c r="AC38" t="s">
        <v>91</v>
      </c>
      <c r="AD38" t="s">
        <v>132</v>
      </c>
      <c r="AE38">
        <v>12134</v>
      </c>
      <c r="AF38" t="s">
        <v>64</v>
      </c>
      <c r="AG38" t="s">
        <v>68</v>
      </c>
      <c r="AH38" t="s">
        <v>64</v>
      </c>
      <c r="AI38" t="s">
        <v>715</v>
      </c>
      <c r="AJ38" t="s">
        <v>68</v>
      </c>
      <c r="AK38" t="s">
        <v>70</v>
      </c>
    </row>
    <row r="39" spans="1:37">
      <c r="A39">
        <v>1</v>
      </c>
      <c r="B39" t="s">
        <v>51</v>
      </c>
      <c r="C39" t="s">
        <v>3551</v>
      </c>
      <c r="D39" t="s">
        <v>3552</v>
      </c>
      <c r="E39" t="s">
        <v>2716</v>
      </c>
      <c r="F39" t="s">
        <v>3553</v>
      </c>
      <c r="G39" t="s">
        <v>3554</v>
      </c>
      <c r="H39" t="s">
        <v>2717</v>
      </c>
      <c r="I39" t="s">
        <v>57</v>
      </c>
      <c r="J39" t="s">
        <v>3555</v>
      </c>
      <c r="K39" t="s">
        <v>3556</v>
      </c>
      <c r="L39" t="s">
        <v>60</v>
      </c>
      <c r="M39" t="s">
        <v>60</v>
      </c>
      <c r="N39" t="s">
        <v>19</v>
      </c>
      <c r="P39" t="s">
        <v>2720</v>
      </c>
      <c r="Q39" t="s">
        <v>62</v>
      </c>
      <c r="R39" t="s">
        <v>60</v>
      </c>
      <c r="S39" t="s">
        <v>60</v>
      </c>
      <c r="T39">
        <v>44217.661435185197</v>
      </c>
      <c r="U39">
        <v>43998</v>
      </c>
      <c r="V39">
        <v>44216</v>
      </c>
      <c r="W39">
        <v>44752</v>
      </c>
      <c r="X39" s="2">
        <v>460251</v>
      </c>
      <c r="Y39" t="s">
        <v>1250</v>
      </c>
      <c r="Z39" t="s">
        <v>3557</v>
      </c>
      <c r="AA39">
        <v>6101</v>
      </c>
      <c r="AB39" t="s">
        <v>940</v>
      </c>
      <c r="AC39" t="s">
        <v>66</v>
      </c>
      <c r="AD39" t="s">
        <v>941</v>
      </c>
      <c r="AE39">
        <v>4529</v>
      </c>
      <c r="AF39" t="s">
        <v>139</v>
      </c>
      <c r="AG39" t="s">
        <v>68</v>
      </c>
      <c r="AH39" t="s">
        <v>139</v>
      </c>
      <c r="AI39" t="s">
        <v>729</v>
      </c>
      <c r="AJ39" t="s">
        <v>68</v>
      </c>
      <c r="AK39" t="s">
        <v>70</v>
      </c>
    </row>
    <row r="40" spans="1:37">
      <c r="A40">
        <v>1</v>
      </c>
      <c r="B40" t="s">
        <v>51</v>
      </c>
      <c r="C40" t="s">
        <v>3558</v>
      </c>
      <c r="D40" t="s">
        <v>3559</v>
      </c>
      <c r="E40" t="s">
        <v>2716</v>
      </c>
      <c r="F40" t="s">
        <v>718</v>
      </c>
      <c r="G40" t="s">
        <v>719</v>
      </c>
      <c r="H40" t="s">
        <v>2717</v>
      </c>
      <c r="I40" t="s">
        <v>57</v>
      </c>
      <c r="J40" t="s">
        <v>3560</v>
      </c>
      <c r="K40" t="s">
        <v>3561</v>
      </c>
      <c r="L40" t="s">
        <v>60</v>
      </c>
      <c r="M40" t="s">
        <v>60</v>
      </c>
      <c r="N40" t="s">
        <v>19</v>
      </c>
      <c r="P40" t="s">
        <v>2720</v>
      </c>
      <c r="Q40" t="s">
        <v>62</v>
      </c>
      <c r="R40" t="s">
        <v>60</v>
      </c>
      <c r="S40" t="s">
        <v>60</v>
      </c>
      <c r="T40">
        <v>44334.673032407401</v>
      </c>
      <c r="U40">
        <v>43998</v>
      </c>
      <c r="V40">
        <v>44333</v>
      </c>
      <c r="W40">
        <v>45220</v>
      </c>
      <c r="X40" s="2">
        <v>495000</v>
      </c>
      <c r="Y40" t="s">
        <v>720</v>
      </c>
      <c r="Z40" t="s">
        <v>720</v>
      </c>
      <c r="AA40">
        <v>3141</v>
      </c>
      <c r="AB40" t="s">
        <v>721</v>
      </c>
      <c r="AC40" t="s">
        <v>66</v>
      </c>
      <c r="AD40" t="s">
        <v>722</v>
      </c>
      <c r="AE40">
        <v>7800</v>
      </c>
      <c r="AF40" t="s">
        <v>64</v>
      </c>
      <c r="AG40" t="s">
        <v>68</v>
      </c>
      <c r="AH40" t="s">
        <v>64</v>
      </c>
      <c r="AI40" t="s">
        <v>723</v>
      </c>
      <c r="AJ40" t="s">
        <v>68</v>
      </c>
      <c r="AK40" t="s">
        <v>70</v>
      </c>
    </row>
    <row r="41" spans="1:37">
      <c r="A41">
        <v>1</v>
      </c>
      <c r="B41" t="s">
        <v>51</v>
      </c>
      <c r="C41" t="s">
        <v>3562</v>
      </c>
      <c r="D41" t="s">
        <v>3563</v>
      </c>
      <c r="E41" t="s">
        <v>2716</v>
      </c>
      <c r="F41" t="s">
        <v>640</v>
      </c>
      <c r="G41" t="s">
        <v>641</v>
      </c>
      <c r="H41" t="s">
        <v>2717</v>
      </c>
      <c r="I41" t="s">
        <v>57</v>
      </c>
      <c r="J41" t="s">
        <v>3564</v>
      </c>
      <c r="K41" t="s">
        <v>3565</v>
      </c>
      <c r="L41" t="s">
        <v>60</v>
      </c>
      <c r="M41" t="s">
        <v>60</v>
      </c>
      <c r="N41" t="s">
        <v>19</v>
      </c>
      <c r="P41" t="s">
        <v>2720</v>
      </c>
      <c r="Q41" t="s">
        <v>62</v>
      </c>
      <c r="R41" t="s">
        <v>60</v>
      </c>
      <c r="S41" t="s">
        <v>60</v>
      </c>
      <c r="T41">
        <v>44246.673587963</v>
      </c>
      <c r="U41">
        <v>43998</v>
      </c>
      <c r="V41">
        <v>44239</v>
      </c>
      <c r="W41">
        <v>45238</v>
      </c>
      <c r="X41" s="2">
        <v>933164.1</v>
      </c>
      <c r="Y41" t="s">
        <v>1607</v>
      </c>
      <c r="Z41" t="s">
        <v>642</v>
      </c>
      <c r="AA41">
        <v>2617</v>
      </c>
      <c r="AB41" t="s">
        <v>644</v>
      </c>
      <c r="AC41" t="s">
        <v>91</v>
      </c>
      <c r="AD41" t="s">
        <v>645</v>
      </c>
      <c r="AE41">
        <v>29519</v>
      </c>
      <c r="AF41" t="s">
        <v>643</v>
      </c>
      <c r="AG41" t="s">
        <v>68</v>
      </c>
      <c r="AH41" t="s">
        <v>643</v>
      </c>
      <c r="AI41" t="s">
        <v>646</v>
      </c>
      <c r="AJ41" t="s">
        <v>68</v>
      </c>
      <c r="AK41" t="s">
        <v>70</v>
      </c>
    </row>
    <row r="42" spans="1:37">
      <c r="A42">
        <v>1</v>
      </c>
      <c r="B42" t="s">
        <v>51</v>
      </c>
      <c r="C42" t="s">
        <v>3566</v>
      </c>
      <c r="D42" t="s">
        <v>3567</v>
      </c>
      <c r="E42" t="s">
        <v>2716</v>
      </c>
      <c r="F42" t="s">
        <v>3568</v>
      </c>
      <c r="G42" t="s">
        <v>3569</v>
      </c>
      <c r="H42" t="s">
        <v>2717</v>
      </c>
      <c r="I42" t="s">
        <v>57</v>
      </c>
      <c r="J42" t="s">
        <v>3570</v>
      </c>
      <c r="K42" t="s">
        <v>3571</v>
      </c>
      <c r="L42" t="s">
        <v>60</v>
      </c>
      <c r="M42" t="s">
        <v>60</v>
      </c>
      <c r="N42" t="s">
        <v>19</v>
      </c>
      <c r="P42" t="s">
        <v>2720</v>
      </c>
      <c r="Q42" t="s">
        <v>62</v>
      </c>
      <c r="R42" t="s">
        <v>60</v>
      </c>
      <c r="S42" t="s">
        <v>60</v>
      </c>
      <c r="T42">
        <v>44204.702210648102</v>
      </c>
      <c r="U42">
        <v>43998</v>
      </c>
      <c r="V42">
        <v>44202</v>
      </c>
      <c r="W42">
        <v>44537</v>
      </c>
      <c r="X42" s="2">
        <v>115388</v>
      </c>
      <c r="Y42" t="s">
        <v>589</v>
      </c>
      <c r="Z42" t="s">
        <v>589</v>
      </c>
      <c r="AA42">
        <v>4214</v>
      </c>
      <c r="AB42" t="s">
        <v>590</v>
      </c>
      <c r="AC42" t="s">
        <v>101</v>
      </c>
      <c r="AD42" t="s">
        <v>591</v>
      </c>
      <c r="AE42">
        <v>27562</v>
      </c>
      <c r="AF42" t="s">
        <v>99</v>
      </c>
      <c r="AG42" t="s">
        <v>68</v>
      </c>
      <c r="AH42" t="s">
        <v>99</v>
      </c>
      <c r="AI42" t="s">
        <v>592</v>
      </c>
      <c r="AJ42" t="s">
        <v>68</v>
      </c>
      <c r="AK42" t="s">
        <v>70</v>
      </c>
    </row>
    <row r="43" spans="1:37">
      <c r="A43">
        <v>1</v>
      </c>
      <c r="B43" t="s">
        <v>51</v>
      </c>
      <c r="C43" t="s">
        <v>3572</v>
      </c>
      <c r="D43" t="s">
        <v>3573</v>
      </c>
      <c r="E43" t="s">
        <v>2716</v>
      </c>
      <c r="F43" t="s">
        <v>1653</v>
      </c>
      <c r="G43" t="s">
        <v>1654</v>
      </c>
      <c r="H43" t="s">
        <v>2717</v>
      </c>
      <c r="I43" t="s">
        <v>57</v>
      </c>
      <c r="J43" t="s">
        <v>3574</v>
      </c>
      <c r="K43" t="s">
        <v>3575</v>
      </c>
      <c r="L43" t="s">
        <v>60</v>
      </c>
      <c r="M43" t="s">
        <v>60</v>
      </c>
      <c r="N43" t="s">
        <v>19</v>
      </c>
      <c r="P43" t="s">
        <v>2720</v>
      </c>
      <c r="Q43" t="s">
        <v>62</v>
      </c>
      <c r="R43" t="s">
        <v>60</v>
      </c>
      <c r="S43" t="s">
        <v>60</v>
      </c>
      <c r="T43">
        <v>44223.663553240702</v>
      </c>
      <c r="U43">
        <v>43998</v>
      </c>
      <c r="V43">
        <v>44218</v>
      </c>
      <c r="W43">
        <v>45176</v>
      </c>
      <c r="X43" s="2">
        <v>940500</v>
      </c>
      <c r="Y43" t="s">
        <v>1656</v>
      </c>
      <c r="Z43" t="s">
        <v>1656</v>
      </c>
      <c r="AA43">
        <v>2022</v>
      </c>
      <c r="AB43" t="s">
        <v>504</v>
      </c>
      <c r="AC43" t="s">
        <v>66</v>
      </c>
      <c r="AD43" t="s">
        <v>505</v>
      </c>
      <c r="AE43">
        <v>2346</v>
      </c>
      <c r="AF43" t="s">
        <v>79</v>
      </c>
      <c r="AG43" t="s">
        <v>68</v>
      </c>
      <c r="AH43" t="s">
        <v>79</v>
      </c>
      <c r="AI43" t="s">
        <v>1657</v>
      </c>
      <c r="AJ43" t="s">
        <v>68</v>
      </c>
      <c r="AK43" t="s">
        <v>70</v>
      </c>
    </row>
    <row r="44" spans="1:37">
      <c r="A44">
        <v>1</v>
      </c>
      <c r="B44" t="s">
        <v>51</v>
      </c>
      <c r="C44" t="s">
        <v>3576</v>
      </c>
      <c r="D44" t="s">
        <v>3577</v>
      </c>
      <c r="E44" t="s">
        <v>2716</v>
      </c>
      <c r="F44" t="s">
        <v>3578</v>
      </c>
      <c r="G44" t="s">
        <v>3579</v>
      </c>
      <c r="H44" t="s">
        <v>2717</v>
      </c>
      <c r="I44" t="s">
        <v>57</v>
      </c>
      <c r="J44" t="s">
        <v>3580</v>
      </c>
      <c r="K44" t="s">
        <v>3581</v>
      </c>
      <c r="L44" t="s">
        <v>60</v>
      </c>
      <c r="M44" t="s">
        <v>60</v>
      </c>
      <c r="N44" t="s">
        <v>19</v>
      </c>
      <c r="P44" t="s">
        <v>2720</v>
      </c>
      <c r="Q44" t="s">
        <v>62</v>
      </c>
      <c r="R44" t="s">
        <v>60</v>
      </c>
      <c r="S44" t="s">
        <v>60</v>
      </c>
      <c r="T44">
        <v>44271.651226851798</v>
      </c>
      <c r="U44">
        <v>44015</v>
      </c>
      <c r="V44">
        <v>44270</v>
      </c>
      <c r="W44">
        <v>44811</v>
      </c>
      <c r="X44" s="2">
        <v>216810</v>
      </c>
      <c r="Y44" t="s">
        <v>3582</v>
      </c>
      <c r="Z44" t="s">
        <v>3582</v>
      </c>
      <c r="AA44">
        <v>6059</v>
      </c>
      <c r="AB44" t="s">
        <v>140</v>
      </c>
      <c r="AC44" t="s">
        <v>91</v>
      </c>
      <c r="AD44" t="s">
        <v>141</v>
      </c>
      <c r="AE44">
        <v>8646</v>
      </c>
      <c r="AF44" t="s">
        <v>139</v>
      </c>
      <c r="AG44" t="s">
        <v>68</v>
      </c>
      <c r="AH44" t="s">
        <v>139</v>
      </c>
      <c r="AI44" t="s">
        <v>3583</v>
      </c>
      <c r="AJ44" t="s">
        <v>68</v>
      </c>
      <c r="AK44" t="s">
        <v>70</v>
      </c>
    </row>
    <row r="45" spans="1:37">
      <c r="A45">
        <v>1</v>
      </c>
      <c r="B45" t="s">
        <v>51</v>
      </c>
      <c r="C45" t="s">
        <v>3584</v>
      </c>
      <c r="D45" t="s">
        <v>3585</v>
      </c>
      <c r="E45" t="s">
        <v>2716</v>
      </c>
      <c r="F45" t="s">
        <v>3586</v>
      </c>
      <c r="G45" t="s">
        <v>3587</v>
      </c>
      <c r="H45" t="s">
        <v>2717</v>
      </c>
      <c r="I45" t="s">
        <v>57</v>
      </c>
      <c r="J45" t="s">
        <v>3588</v>
      </c>
      <c r="K45" t="s">
        <v>3589</v>
      </c>
      <c r="L45" t="s">
        <v>60</v>
      </c>
      <c r="M45" t="s">
        <v>60</v>
      </c>
      <c r="N45" t="s">
        <v>19</v>
      </c>
      <c r="P45" t="s">
        <v>2720</v>
      </c>
      <c r="Q45" t="s">
        <v>62</v>
      </c>
      <c r="R45" t="s">
        <v>60</v>
      </c>
      <c r="S45" t="s">
        <v>60</v>
      </c>
      <c r="T45">
        <v>44340.679699074099</v>
      </c>
      <c r="U45">
        <v>43998</v>
      </c>
      <c r="V45">
        <v>44337</v>
      </c>
      <c r="W45">
        <v>45165</v>
      </c>
      <c r="X45" s="2">
        <v>450000</v>
      </c>
      <c r="Y45" t="s">
        <v>981</v>
      </c>
      <c r="Z45" t="s">
        <v>981</v>
      </c>
      <c r="AA45">
        <v>3350</v>
      </c>
      <c r="AB45" t="s">
        <v>2418</v>
      </c>
      <c r="AC45" t="s">
        <v>91</v>
      </c>
      <c r="AD45" t="s">
        <v>2419</v>
      </c>
      <c r="AE45">
        <v>22547</v>
      </c>
      <c r="AF45" t="s">
        <v>64</v>
      </c>
      <c r="AG45" t="s">
        <v>68</v>
      </c>
      <c r="AH45" t="s">
        <v>64</v>
      </c>
      <c r="AI45" t="s">
        <v>982</v>
      </c>
      <c r="AJ45" t="s">
        <v>68</v>
      </c>
      <c r="AK45" t="s">
        <v>70</v>
      </c>
    </row>
    <row r="46" spans="1:37">
      <c r="A46">
        <v>1</v>
      </c>
      <c r="B46" t="s">
        <v>51</v>
      </c>
      <c r="C46" t="s">
        <v>3590</v>
      </c>
      <c r="D46" t="s">
        <v>3591</v>
      </c>
      <c r="E46" t="s">
        <v>2716</v>
      </c>
      <c r="F46" t="s">
        <v>3592</v>
      </c>
      <c r="G46" t="s">
        <v>3593</v>
      </c>
      <c r="H46" t="s">
        <v>2717</v>
      </c>
      <c r="I46" t="s">
        <v>57</v>
      </c>
      <c r="J46" t="s">
        <v>3594</v>
      </c>
      <c r="K46" t="s">
        <v>3595</v>
      </c>
      <c r="L46" t="s">
        <v>60</v>
      </c>
      <c r="M46" t="s">
        <v>60</v>
      </c>
      <c r="N46" t="s">
        <v>19</v>
      </c>
      <c r="P46" t="s">
        <v>2720</v>
      </c>
      <c r="Q46" t="s">
        <v>62</v>
      </c>
      <c r="R46" t="s">
        <v>60</v>
      </c>
      <c r="S46" t="s">
        <v>60</v>
      </c>
      <c r="T46">
        <v>44251.655787037002</v>
      </c>
      <c r="U46">
        <v>43998</v>
      </c>
      <c r="V46">
        <v>44251</v>
      </c>
      <c r="W46">
        <v>44841</v>
      </c>
      <c r="X46" s="2">
        <v>356400</v>
      </c>
      <c r="Y46" t="s">
        <v>3596</v>
      </c>
      <c r="Z46" t="s">
        <v>3596</v>
      </c>
      <c r="AA46">
        <v>3173</v>
      </c>
      <c r="AB46" t="s">
        <v>512</v>
      </c>
      <c r="AC46" t="s">
        <v>91</v>
      </c>
      <c r="AD46" t="s">
        <v>513</v>
      </c>
      <c r="AE46">
        <v>26338</v>
      </c>
      <c r="AF46" t="s">
        <v>64</v>
      </c>
      <c r="AG46" t="s">
        <v>68</v>
      </c>
      <c r="AH46" t="s">
        <v>64</v>
      </c>
      <c r="AI46" t="s">
        <v>2555</v>
      </c>
      <c r="AJ46" t="s">
        <v>68</v>
      </c>
      <c r="AK46" t="s">
        <v>70</v>
      </c>
    </row>
    <row r="47" spans="1:37">
      <c r="A47">
        <v>1</v>
      </c>
      <c r="B47" t="s">
        <v>51</v>
      </c>
      <c r="C47" t="s">
        <v>3597</v>
      </c>
      <c r="D47" t="s">
        <v>3598</v>
      </c>
      <c r="E47" t="s">
        <v>2716</v>
      </c>
      <c r="F47" t="s">
        <v>3599</v>
      </c>
      <c r="G47" t="s">
        <v>3600</v>
      </c>
      <c r="H47" t="s">
        <v>2717</v>
      </c>
      <c r="I47" t="s">
        <v>57</v>
      </c>
      <c r="J47" t="s">
        <v>3601</v>
      </c>
      <c r="K47" t="s">
        <v>3602</v>
      </c>
      <c r="L47" t="s">
        <v>60</v>
      </c>
      <c r="M47" t="s">
        <v>60</v>
      </c>
      <c r="N47" t="s">
        <v>19</v>
      </c>
      <c r="P47" t="s">
        <v>2720</v>
      </c>
      <c r="Q47" t="s">
        <v>62</v>
      </c>
      <c r="R47" t="s">
        <v>60</v>
      </c>
      <c r="S47" t="s">
        <v>60</v>
      </c>
      <c r="T47">
        <v>44264.651828703703</v>
      </c>
      <c r="U47">
        <v>44015</v>
      </c>
      <c r="V47">
        <v>44258</v>
      </c>
      <c r="W47">
        <v>45176</v>
      </c>
      <c r="X47" s="2">
        <v>379660.6</v>
      </c>
      <c r="Y47" t="s">
        <v>3603</v>
      </c>
      <c r="Z47" t="s">
        <v>3603</v>
      </c>
      <c r="AA47">
        <v>2138</v>
      </c>
      <c r="AB47" t="s">
        <v>695</v>
      </c>
      <c r="AC47" t="s">
        <v>66</v>
      </c>
      <c r="AD47" t="s">
        <v>696</v>
      </c>
      <c r="AE47">
        <v>5960</v>
      </c>
      <c r="AF47" t="s">
        <v>79</v>
      </c>
      <c r="AG47" t="s">
        <v>68</v>
      </c>
      <c r="AH47" t="s">
        <v>79</v>
      </c>
      <c r="AI47" t="s">
        <v>3604</v>
      </c>
      <c r="AJ47" t="s">
        <v>68</v>
      </c>
      <c r="AK47" t="s">
        <v>70</v>
      </c>
    </row>
    <row r="48" spans="1:37">
      <c r="A48">
        <v>1</v>
      </c>
      <c r="B48" t="s">
        <v>51</v>
      </c>
      <c r="C48" t="s">
        <v>3605</v>
      </c>
      <c r="D48" t="s">
        <v>3606</v>
      </c>
      <c r="E48" t="s">
        <v>2716</v>
      </c>
      <c r="F48" t="s">
        <v>1395</v>
      </c>
      <c r="G48" t="s">
        <v>1396</v>
      </c>
      <c r="H48" t="s">
        <v>2717</v>
      </c>
      <c r="I48" t="s">
        <v>57</v>
      </c>
      <c r="J48" t="s">
        <v>3607</v>
      </c>
      <c r="K48" t="s">
        <v>3608</v>
      </c>
      <c r="L48" t="s">
        <v>60</v>
      </c>
      <c r="M48" t="s">
        <v>60</v>
      </c>
      <c r="N48" t="s">
        <v>19</v>
      </c>
      <c r="P48" t="s">
        <v>2720</v>
      </c>
      <c r="Q48" t="s">
        <v>62</v>
      </c>
      <c r="R48" t="s">
        <v>60</v>
      </c>
      <c r="S48" t="s">
        <v>60</v>
      </c>
      <c r="T48">
        <v>44371.654050925899</v>
      </c>
      <c r="U48">
        <v>43998</v>
      </c>
      <c r="V48">
        <v>44370</v>
      </c>
      <c r="W48">
        <v>44629</v>
      </c>
      <c r="X48" s="2">
        <v>20685</v>
      </c>
      <c r="Y48" t="s">
        <v>265</v>
      </c>
      <c r="Z48" t="s">
        <v>265</v>
      </c>
      <c r="AA48">
        <v>6320</v>
      </c>
      <c r="AB48" t="s">
        <v>286</v>
      </c>
      <c r="AC48" t="s">
        <v>66</v>
      </c>
      <c r="AD48" t="s">
        <v>287</v>
      </c>
      <c r="AE48">
        <v>24885</v>
      </c>
      <c r="AF48" t="s">
        <v>139</v>
      </c>
      <c r="AG48" t="s">
        <v>68</v>
      </c>
      <c r="AH48" t="s">
        <v>139</v>
      </c>
      <c r="AI48" t="s">
        <v>266</v>
      </c>
      <c r="AJ48" t="s">
        <v>68</v>
      </c>
      <c r="AK48" t="s">
        <v>70</v>
      </c>
    </row>
    <row r="49" spans="1:37">
      <c r="A49">
        <v>1</v>
      </c>
      <c r="B49" t="s">
        <v>51</v>
      </c>
      <c r="C49" t="s">
        <v>3609</v>
      </c>
      <c r="D49" t="s">
        <v>3610</v>
      </c>
      <c r="E49" t="s">
        <v>2716</v>
      </c>
      <c r="F49" t="s">
        <v>3611</v>
      </c>
      <c r="G49" t="s">
        <v>3612</v>
      </c>
      <c r="H49" t="s">
        <v>2717</v>
      </c>
      <c r="I49" t="s">
        <v>57</v>
      </c>
      <c r="J49" t="s">
        <v>3613</v>
      </c>
      <c r="K49" t="s">
        <v>3614</v>
      </c>
      <c r="L49" t="s">
        <v>60</v>
      </c>
      <c r="M49" t="s">
        <v>60</v>
      </c>
      <c r="N49" t="s">
        <v>19</v>
      </c>
      <c r="P49" t="s">
        <v>2720</v>
      </c>
      <c r="Q49" t="s">
        <v>62</v>
      </c>
      <c r="R49" t="s">
        <v>60</v>
      </c>
      <c r="S49" t="s">
        <v>60</v>
      </c>
      <c r="T49">
        <v>44208.667500000003</v>
      </c>
      <c r="U49">
        <v>43998</v>
      </c>
      <c r="V49">
        <v>44207</v>
      </c>
      <c r="W49">
        <v>45176</v>
      </c>
      <c r="X49" s="2">
        <v>453329.8</v>
      </c>
      <c r="Y49" t="s">
        <v>3615</v>
      </c>
      <c r="Z49" t="s">
        <v>3615</v>
      </c>
      <c r="AA49">
        <v>3161</v>
      </c>
      <c r="AB49" t="s">
        <v>131</v>
      </c>
      <c r="AC49" t="s">
        <v>91</v>
      </c>
      <c r="AD49" t="s">
        <v>132</v>
      </c>
      <c r="AE49">
        <v>12134</v>
      </c>
      <c r="AF49" t="s">
        <v>64</v>
      </c>
      <c r="AG49" t="s">
        <v>68</v>
      </c>
      <c r="AH49" t="s">
        <v>64</v>
      </c>
      <c r="AI49" t="s">
        <v>1860</v>
      </c>
      <c r="AJ49" t="s">
        <v>68</v>
      </c>
      <c r="AK49" t="s">
        <v>70</v>
      </c>
    </row>
    <row r="50" spans="1:37">
      <c r="A50">
        <v>1</v>
      </c>
      <c r="B50" t="s">
        <v>51</v>
      </c>
      <c r="C50" t="s">
        <v>3616</v>
      </c>
      <c r="D50" t="s">
        <v>3617</v>
      </c>
      <c r="E50" t="s">
        <v>2716</v>
      </c>
      <c r="F50" t="s">
        <v>1686</v>
      </c>
      <c r="G50" t="s">
        <v>1687</v>
      </c>
      <c r="H50" t="s">
        <v>2717</v>
      </c>
      <c r="I50" t="s">
        <v>57</v>
      </c>
      <c r="J50" t="s">
        <v>3618</v>
      </c>
      <c r="K50" t="s">
        <v>3619</v>
      </c>
      <c r="L50" t="s">
        <v>60</v>
      </c>
      <c r="M50" t="s">
        <v>60</v>
      </c>
      <c r="N50" t="s">
        <v>19</v>
      </c>
      <c r="P50" t="s">
        <v>2720</v>
      </c>
      <c r="Q50" t="s">
        <v>62</v>
      </c>
      <c r="R50" t="s">
        <v>60</v>
      </c>
      <c r="S50" t="s">
        <v>60</v>
      </c>
      <c r="T50">
        <v>44224.652129629598</v>
      </c>
      <c r="U50">
        <v>43998</v>
      </c>
      <c r="V50">
        <v>44223</v>
      </c>
      <c r="W50">
        <v>44781</v>
      </c>
      <c r="X50" s="2">
        <v>40823.199999999997</v>
      </c>
      <c r="Y50" t="s">
        <v>1689</v>
      </c>
      <c r="Z50" t="s">
        <v>1689</v>
      </c>
      <c r="AA50">
        <v>6050</v>
      </c>
      <c r="AB50" t="s">
        <v>140</v>
      </c>
      <c r="AC50" t="s">
        <v>91</v>
      </c>
      <c r="AD50" t="s">
        <v>141</v>
      </c>
      <c r="AE50">
        <v>8646</v>
      </c>
      <c r="AF50" t="s">
        <v>139</v>
      </c>
      <c r="AG50" t="s">
        <v>68</v>
      </c>
      <c r="AH50" t="s">
        <v>139</v>
      </c>
      <c r="AI50" t="s">
        <v>861</v>
      </c>
      <c r="AJ50" t="s">
        <v>68</v>
      </c>
      <c r="AK50" t="s">
        <v>70</v>
      </c>
    </row>
    <row r="51" spans="1:37">
      <c r="A51">
        <v>1</v>
      </c>
      <c r="B51" t="s">
        <v>51</v>
      </c>
      <c r="C51" t="s">
        <v>3620</v>
      </c>
      <c r="D51" t="s">
        <v>3621</v>
      </c>
      <c r="E51" t="s">
        <v>2716</v>
      </c>
      <c r="F51" t="s">
        <v>678</v>
      </c>
      <c r="G51" t="s">
        <v>679</v>
      </c>
      <c r="H51" t="s">
        <v>2717</v>
      </c>
      <c r="I51" t="s">
        <v>57</v>
      </c>
      <c r="J51" t="s">
        <v>3622</v>
      </c>
      <c r="K51" t="s">
        <v>3623</v>
      </c>
      <c r="L51" t="s">
        <v>60</v>
      </c>
      <c r="M51" t="s">
        <v>60</v>
      </c>
      <c r="N51" t="s">
        <v>19</v>
      </c>
      <c r="P51" t="s">
        <v>2720</v>
      </c>
      <c r="Q51" t="s">
        <v>62</v>
      </c>
      <c r="R51" t="s">
        <v>60</v>
      </c>
      <c r="S51" t="s">
        <v>60</v>
      </c>
      <c r="T51">
        <v>44362.655497685198</v>
      </c>
      <c r="U51">
        <v>43998</v>
      </c>
      <c r="V51">
        <v>44357</v>
      </c>
      <c r="W51">
        <v>45176</v>
      </c>
      <c r="X51" s="2">
        <v>495000</v>
      </c>
      <c r="Y51" t="s">
        <v>680</v>
      </c>
      <c r="Z51" t="s">
        <v>680</v>
      </c>
      <c r="AA51">
        <v>2025</v>
      </c>
      <c r="AB51" t="s">
        <v>504</v>
      </c>
      <c r="AC51" t="s">
        <v>66</v>
      </c>
      <c r="AD51" t="s">
        <v>505</v>
      </c>
      <c r="AE51">
        <v>2346</v>
      </c>
      <c r="AF51" t="s">
        <v>79</v>
      </c>
      <c r="AG51" t="s">
        <v>68</v>
      </c>
      <c r="AH51" t="s">
        <v>79</v>
      </c>
      <c r="AI51" t="s">
        <v>681</v>
      </c>
      <c r="AJ51" t="s">
        <v>68</v>
      </c>
      <c r="AK51" t="s">
        <v>70</v>
      </c>
    </row>
    <row r="52" spans="1:37">
      <c r="A52">
        <v>1</v>
      </c>
      <c r="B52" t="s">
        <v>51</v>
      </c>
      <c r="C52" t="s">
        <v>3624</v>
      </c>
      <c r="D52" t="s">
        <v>3625</v>
      </c>
      <c r="E52" t="s">
        <v>2716</v>
      </c>
      <c r="F52" t="s">
        <v>3626</v>
      </c>
      <c r="G52" t="s">
        <v>3627</v>
      </c>
      <c r="H52" t="s">
        <v>2717</v>
      </c>
      <c r="I52" t="s">
        <v>57</v>
      </c>
      <c r="J52" t="s">
        <v>3628</v>
      </c>
      <c r="K52" t="s">
        <v>3629</v>
      </c>
      <c r="L52" t="s">
        <v>60</v>
      </c>
      <c r="M52" t="s">
        <v>60</v>
      </c>
      <c r="N52" t="s">
        <v>19</v>
      </c>
      <c r="P52" t="s">
        <v>2720</v>
      </c>
      <c r="Q52" t="s">
        <v>62</v>
      </c>
      <c r="R52" t="s">
        <v>60</v>
      </c>
      <c r="S52" t="s">
        <v>60</v>
      </c>
      <c r="T52">
        <v>44217.661435185197</v>
      </c>
      <c r="U52">
        <v>43998</v>
      </c>
      <c r="V52">
        <v>44216</v>
      </c>
      <c r="W52">
        <v>45176</v>
      </c>
      <c r="X52" s="2">
        <v>495000</v>
      </c>
      <c r="Y52" t="s">
        <v>3630</v>
      </c>
      <c r="Z52" t="s">
        <v>3630</v>
      </c>
      <c r="AA52">
        <v>2030</v>
      </c>
      <c r="AB52" t="s">
        <v>504</v>
      </c>
      <c r="AC52" t="s">
        <v>66</v>
      </c>
      <c r="AD52" t="s">
        <v>505</v>
      </c>
      <c r="AE52">
        <v>2346</v>
      </c>
      <c r="AF52" t="s">
        <v>79</v>
      </c>
      <c r="AG52" t="s">
        <v>68</v>
      </c>
      <c r="AH52" t="s">
        <v>79</v>
      </c>
      <c r="AI52" t="s">
        <v>2008</v>
      </c>
      <c r="AJ52" t="s">
        <v>68</v>
      </c>
      <c r="AK52" t="s">
        <v>70</v>
      </c>
    </row>
  </sheetData>
  <autoFilter ref="A23:AK52"/>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dimension ref="A1:X25"/>
  <sheetViews>
    <sheetView tabSelected="1" workbookViewId="0">
      <selection activeCell="V18" sqref="V18"/>
    </sheetView>
  </sheetViews>
  <sheetFormatPr defaultRowHeight="15"/>
  <cols>
    <col min="2" max="2" width="11.140625" bestFit="1" customWidth="1"/>
    <col min="7" max="7" width="11.140625" bestFit="1" customWidth="1"/>
    <col min="12" max="12" width="11.140625" bestFit="1" customWidth="1"/>
    <col min="13" max="13" width="12.5703125" bestFit="1" customWidth="1"/>
    <col min="16" max="16" width="10.7109375" bestFit="1" customWidth="1"/>
    <col min="17" max="17" width="11.140625" bestFit="1" customWidth="1"/>
    <col min="18" max="18" width="12.5703125" bestFit="1" customWidth="1"/>
    <col min="21" max="21" width="10.7109375" bestFit="1" customWidth="1"/>
    <col min="22" max="22" width="12.140625" bestFit="1" customWidth="1"/>
  </cols>
  <sheetData>
    <row r="1" spans="1:24">
      <c r="A1" t="s">
        <v>3644</v>
      </c>
    </row>
    <row r="9" spans="1:24">
      <c r="A9">
        <v>2018</v>
      </c>
      <c r="F9">
        <v>2019</v>
      </c>
      <c r="K9">
        <v>2020</v>
      </c>
      <c r="P9">
        <v>2021</v>
      </c>
      <c r="U9" t="s">
        <v>3645</v>
      </c>
    </row>
    <row r="10" spans="1:24">
      <c r="C10" t="s">
        <v>3638</v>
      </c>
      <c r="D10" t="s">
        <v>3639</v>
      </c>
      <c r="H10" t="s">
        <v>3638</v>
      </c>
      <c r="I10" t="s">
        <v>3639</v>
      </c>
      <c r="M10" t="s">
        <v>3638</v>
      </c>
      <c r="N10" t="s">
        <v>3639</v>
      </c>
      <c r="R10" t="s">
        <v>3638</v>
      </c>
      <c r="S10" t="s">
        <v>3639</v>
      </c>
      <c r="W10" t="s">
        <v>3638</v>
      </c>
      <c r="X10" t="s">
        <v>3639</v>
      </c>
    </row>
    <row r="11" spans="1:24">
      <c r="A11" t="s">
        <v>3633</v>
      </c>
      <c r="B11" s="2">
        <v>18221566.020000003</v>
      </c>
      <c r="C11" s="3">
        <v>0.66507414637381979</v>
      </c>
      <c r="D11" s="5">
        <v>90</v>
      </c>
      <c r="F11" t="s">
        <v>3633</v>
      </c>
      <c r="G11" s="2">
        <v>33157233.669999994</v>
      </c>
      <c r="H11" s="3">
        <v>0.48513644107711579</v>
      </c>
      <c r="I11" s="5">
        <v>118</v>
      </c>
      <c r="K11" t="s">
        <v>3633</v>
      </c>
      <c r="L11" s="2">
        <v>25499804.899999999</v>
      </c>
      <c r="M11" s="3">
        <v>0.4663623580837285</v>
      </c>
      <c r="N11">
        <v>54</v>
      </c>
      <c r="P11" t="s">
        <v>3633</v>
      </c>
      <c r="Q11" s="2">
        <v>6366278.2999999998</v>
      </c>
      <c r="R11" s="3">
        <v>0.49231785339249751</v>
      </c>
      <c r="S11">
        <v>14</v>
      </c>
      <c r="U11" t="s">
        <v>3633</v>
      </c>
      <c r="V11" s="2">
        <f>+B11+G11+L11+Q11</f>
        <v>83244882.890000001</v>
      </c>
      <c r="W11" s="3">
        <f>+V11/$V$24</f>
        <v>0.50960016080803572</v>
      </c>
      <c r="X11" s="6">
        <f>+D11+I11+N11+S11</f>
        <v>276</v>
      </c>
    </row>
    <row r="12" spans="1:24">
      <c r="A12" t="s">
        <v>3634</v>
      </c>
      <c r="B12" s="2">
        <v>8367985.3299999973</v>
      </c>
      <c r="C12" s="3">
        <v>0.30542548835319006</v>
      </c>
      <c r="D12">
        <v>48</v>
      </c>
      <c r="F12" t="s">
        <v>3634</v>
      </c>
      <c r="G12" s="2">
        <v>29653897.500000011</v>
      </c>
      <c r="H12" s="3">
        <v>0.4338777607443145</v>
      </c>
      <c r="I12">
        <v>96</v>
      </c>
      <c r="K12" t="s">
        <v>3634</v>
      </c>
      <c r="L12" s="2">
        <v>27969070.699999999</v>
      </c>
      <c r="M12" s="3">
        <v>0.51152241423864853</v>
      </c>
      <c r="N12">
        <v>61</v>
      </c>
      <c r="P12" t="s">
        <v>3634</v>
      </c>
      <c r="Q12" s="2">
        <v>6564957.5999999996</v>
      </c>
      <c r="R12" s="3">
        <v>0.50768214660750255</v>
      </c>
      <c r="S12">
        <v>15</v>
      </c>
      <c r="U12" t="s">
        <v>3634</v>
      </c>
      <c r="V12" s="2">
        <f t="shared" ref="V12:V13" si="0">+B12+G12+L12+Q12</f>
        <v>72555911.129999995</v>
      </c>
      <c r="W12" s="3">
        <f t="shared" ref="W12:W13" si="1">+V12/$V$24</f>
        <v>0.44416548736430744</v>
      </c>
      <c r="X12" s="6">
        <f>+D12+I12+N12+S12</f>
        <v>220</v>
      </c>
    </row>
    <row r="13" spans="1:24">
      <c r="A13" t="s">
        <v>3635</v>
      </c>
      <c r="B13" s="2">
        <v>808245</v>
      </c>
      <c r="C13" s="3">
        <v>2.9500365272990287E-2</v>
      </c>
      <c r="D13">
        <v>3</v>
      </c>
      <c r="F13" t="s">
        <v>3635</v>
      </c>
      <c r="G13" s="2">
        <v>5535071.8000000007</v>
      </c>
      <c r="H13" s="3">
        <v>8.0985798178570004E-2</v>
      </c>
      <c r="I13">
        <v>22</v>
      </c>
      <c r="K13" t="s">
        <v>3635</v>
      </c>
      <c r="L13" s="2">
        <v>1209218.5</v>
      </c>
      <c r="M13" s="3">
        <v>2.2115227677623098E-2</v>
      </c>
      <c r="N13">
        <v>3</v>
      </c>
      <c r="P13" t="s">
        <v>3635</v>
      </c>
      <c r="Q13" s="2">
        <v>0</v>
      </c>
      <c r="R13" s="3">
        <v>0</v>
      </c>
      <c r="S13">
        <v>0</v>
      </c>
      <c r="U13" t="s">
        <v>3635</v>
      </c>
      <c r="V13" s="2">
        <f t="shared" si="0"/>
        <v>7552535.3000000007</v>
      </c>
      <c r="W13" s="3">
        <f t="shared" si="1"/>
        <v>4.6234351827657026E-2</v>
      </c>
      <c r="X13" s="6">
        <f>+D13+I13+N13+S13</f>
        <v>28</v>
      </c>
    </row>
    <row r="14" spans="1:24">
      <c r="C14" s="3"/>
      <c r="H14" s="3"/>
      <c r="I14">
        <v>236</v>
      </c>
      <c r="L14" s="2"/>
      <c r="M14" s="3"/>
      <c r="Q14" s="2"/>
      <c r="R14" s="3"/>
      <c r="W14" s="3"/>
      <c r="X14" s="6"/>
    </row>
    <row r="15" spans="1:24">
      <c r="C15" s="3"/>
      <c r="H15" s="3"/>
      <c r="L15" s="2"/>
      <c r="M15" s="3"/>
      <c r="Q15" s="2"/>
      <c r="R15" s="3"/>
      <c r="W15" s="3"/>
      <c r="X15" s="6"/>
    </row>
    <row r="16" spans="1:24">
      <c r="A16" t="s">
        <v>3636</v>
      </c>
      <c r="B16" s="2">
        <v>9121914.1700000018</v>
      </c>
      <c r="C16" s="3">
        <v>0.33294335257733249</v>
      </c>
      <c r="D16">
        <v>54</v>
      </c>
      <c r="F16" t="s">
        <v>3636</v>
      </c>
      <c r="G16" s="2">
        <v>16666629.969999999</v>
      </c>
      <c r="H16" s="3">
        <v>0.24385597510538634</v>
      </c>
      <c r="I16">
        <v>68</v>
      </c>
      <c r="K16" t="s">
        <v>3636</v>
      </c>
      <c r="L16" s="2">
        <v>18438178.800000001</v>
      </c>
      <c r="M16" s="3">
        <v>0.33721326800964707</v>
      </c>
      <c r="N16">
        <v>42</v>
      </c>
      <c r="P16" t="s">
        <v>3636</v>
      </c>
      <c r="Q16" s="2">
        <v>6223368.2999999998</v>
      </c>
      <c r="R16" s="3">
        <v>0.48126631886747967</v>
      </c>
      <c r="S16">
        <v>12</v>
      </c>
      <c r="U16" t="s">
        <v>3636</v>
      </c>
      <c r="V16" s="2">
        <f>+B16+G16+L16+Q16</f>
        <v>50450091.239999995</v>
      </c>
      <c r="W16" s="3">
        <f t="shared" ref="W16:W18" si="2">+V16/$V$24</f>
        <v>0.30884030004170354</v>
      </c>
      <c r="X16" s="6">
        <f>+D16+I16+N16+S16</f>
        <v>176</v>
      </c>
    </row>
    <row r="17" spans="1:24">
      <c r="A17" t="s">
        <v>3637</v>
      </c>
      <c r="B17" s="2">
        <v>5657721</v>
      </c>
      <c r="C17" s="3">
        <v>0.20650277590664698</v>
      </c>
      <c r="D17">
        <v>19</v>
      </c>
      <c r="F17" t="s">
        <v>3637</v>
      </c>
      <c r="G17" s="2">
        <v>10858374.799999999</v>
      </c>
      <c r="H17" s="3">
        <v>0.15887312430167036</v>
      </c>
      <c r="I17">
        <v>29</v>
      </c>
      <c r="K17" t="s">
        <v>3637</v>
      </c>
      <c r="L17" s="2">
        <v>6580086.5999999996</v>
      </c>
      <c r="M17" s="3">
        <v>0.1203422816451095</v>
      </c>
      <c r="N17">
        <v>10</v>
      </c>
      <c r="P17" t="s">
        <v>3637</v>
      </c>
      <c r="Q17" s="2">
        <v>142910</v>
      </c>
      <c r="R17" s="3">
        <v>1.105153452501783E-2</v>
      </c>
      <c r="S17">
        <v>2</v>
      </c>
      <c r="U17" t="s">
        <v>3637</v>
      </c>
      <c r="V17" s="2">
        <f>+B17+G17+L17+Q17</f>
        <v>23239092.399999999</v>
      </c>
      <c r="W17" s="3">
        <f t="shared" si="2"/>
        <v>0.14226274111913523</v>
      </c>
      <c r="X17" s="6">
        <f>+D17+I17+N17+S17</f>
        <v>60</v>
      </c>
    </row>
    <row r="18" spans="1:24">
      <c r="A18" t="s">
        <v>3643</v>
      </c>
      <c r="B18" s="2">
        <v>3441930.85</v>
      </c>
      <c r="C18" s="3">
        <v>0.12562801788984027</v>
      </c>
      <c r="D18">
        <v>17</v>
      </c>
      <c r="F18" t="s">
        <v>3643</v>
      </c>
      <c r="G18" s="2">
        <v>5632228.8999999994</v>
      </c>
      <c r="H18" s="3">
        <v>8.2407341670059142E-2</v>
      </c>
      <c r="I18">
        <v>21</v>
      </c>
      <c r="K18" t="s">
        <v>3643</v>
      </c>
      <c r="L18" s="2">
        <v>481539.5</v>
      </c>
      <c r="M18" s="3">
        <v>8.806808428971925E-3</v>
      </c>
      <c r="N18">
        <v>2</v>
      </c>
      <c r="P18" t="s">
        <v>3643</v>
      </c>
      <c r="Q18" s="2">
        <v>0</v>
      </c>
      <c r="R18" s="3">
        <v>0</v>
      </c>
      <c r="S18">
        <v>0</v>
      </c>
      <c r="U18" t="s">
        <v>3643</v>
      </c>
      <c r="V18" s="2">
        <f>+B18+G18+L18+Q18</f>
        <v>9555699.25</v>
      </c>
      <c r="W18" s="3">
        <f t="shared" si="2"/>
        <v>5.8497119647196928E-2</v>
      </c>
      <c r="X18" s="6">
        <f>+D18+I18+N18+S18</f>
        <v>40</v>
      </c>
    </row>
    <row r="19" spans="1:24">
      <c r="C19" s="3"/>
      <c r="H19" s="3"/>
      <c r="L19" s="2"/>
      <c r="Q19" s="2"/>
      <c r="W19" s="3"/>
      <c r="X19" s="6"/>
    </row>
    <row r="20" spans="1:24">
      <c r="C20" s="3"/>
      <c r="H20" s="3"/>
      <c r="L20" s="2"/>
      <c r="Q20" s="2"/>
      <c r="W20" s="3"/>
      <c r="X20" s="6"/>
    </row>
    <row r="21" spans="1:24">
      <c r="C21" s="3"/>
      <c r="H21" s="3"/>
      <c r="L21" s="2"/>
      <c r="Q21" s="2"/>
      <c r="W21" s="3"/>
      <c r="X21" s="6"/>
    </row>
    <row r="22" spans="1:24">
      <c r="C22" s="3"/>
      <c r="H22" s="3"/>
      <c r="L22" s="2"/>
      <c r="Q22" s="2"/>
      <c r="W22" s="3"/>
      <c r="X22" s="6"/>
    </row>
    <row r="23" spans="1:24">
      <c r="C23" s="3"/>
      <c r="H23" s="3"/>
      <c r="L23" s="2"/>
      <c r="Q23" s="2"/>
      <c r="W23" s="3"/>
      <c r="X23" s="6"/>
    </row>
    <row r="24" spans="1:24">
      <c r="A24" t="s">
        <v>3640</v>
      </c>
      <c r="B24" s="2">
        <v>27397796.349999998</v>
      </c>
      <c r="C24" s="3">
        <v>1</v>
      </c>
      <c r="D24">
        <v>141</v>
      </c>
      <c r="F24" t="s">
        <v>3640</v>
      </c>
      <c r="G24" s="2">
        <v>68346202.969999984</v>
      </c>
      <c r="H24" s="3">
        <v>1</v>
      </c>
      <c r="I24">
        <v>236</v>
      </c>
      <c r="K24" t="s">
        <v>3640</v>
      </c>
      <c r="L24" s="2">
        <v>54678094.099999994</v>
      </c>
      <c r="M24" s="3">
        <v>1</v>
      </c>
      <c r="N24">
        <v>118</v>
      </c>
      <c r="P24" t="s">
        <v>3640</v>
      </c>
      <c r="Q24" s="2">
        <v>12931235.899999999</v>
      </c>
      <c r="R24" s="3">
        <v>1</v>
      </c>
      <c r="S24">
        <v>29</v>
      </c>
      <c r="U24" t="s">
        <v>3640</v>
      </c>
      <c r="V24" s="2">
        <f>+B24+G24+L24+Q24</f>
        <v>163353329.31999996</v>
      </c>
      <c r="W24" s="3">
        <f>+V24/$V$24</f>
        <v>1</v>
      </c>
      <c r="X24" s="6">
        <f>+D24+I24+N24+S24</f>
        <v>524</v>
      </c>
    </row>
    <row r="25" spans="1:24">
      <c r="X25"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2018</vt:lpstr>
      <vt:lpstr>2019</vt:lpstr>
      <vt:lpstr>2020</vt:lpstr>
      <vt:lpstr>2021</vt:lpstr>
      <vt:lpstr>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temp</cp:lastModifiedBy>
  <dcterms:created xsi:type="dcterms:W3CDTF">2022-02-18T22:40:26Z</dcterms:created>
  <dcterms:modified xsi:type="dcterms:W3CDTF">2022-02-27T23:37:44Z</dcterms:modified>
</cp:coreProperties>
</file>